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OperationRevitalisationUrbaine\03. PDV Axe 1 (ii - ia)\PdV - Axe 1\-- Projet Formulaire commune\"/>
    </mc:Choice>
  </mc:AlternateContent>
  <xr:revisionPtr revIDLastSave="0" documentId="10_ncr:100000_{6594989D-42B2-4510-B2C6-01FD7B2C9950}" xr6:coauthVersionLast="31" xr6:coauthVersionMax="31" xr10:uidLastSave="{00000000-0000-0000-0000-000000000000}"/>
  <bookViews>
    <workbookView xWindow="0" yWindow="0" windowWidth="28800" windowHeight="12225" xr2:uid="{00000000-000D-0000-FFFF-FFFF00000000}"/>
  </bookViews>
  <sheets>
    <sheet name="P1" sheetId="5" r:id="rId1"/>
    <sheet name="Def" sheetId="14" r:id="rId2"/>
    <sheet name="Regelgeving" sheetId="12" r:id="rId3"/>
    <sheet name="Contacten" sheetId="13" r:id="rId4"/>
    <sheet name="P2" sheetId="7" state="hidden" r:id="rId5"/>
    <sheet name="P4" sheetId="8" state="hidden" r:id="rId6"/>
    <sheet name="Budget" sheetId="9" state="hidden" r:id="rId7"/>
    <sheet name="Projet" sheetId="11" state="hidden" r:id="rId8"/>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9" l="1"/>
  <c r="F17" i="9" s="1"/>
  <c r="E7" i="9"/>
  <c r="G7" i="9" s="1"/>
  <c r="E6" i="9"/>
  <c r="G6" i="9" s="1"/>
  <c r="G3" i="9"/>
  <c r="D3" i="9"/>
  <c r="H8" i="8"/>
  <c r="H7" i="8"/>
  <c r="J7" i="8" s="1"/>
  <c r="B7" i="8"/>
  <c r="F7" i="8" s="1"/>
  <c r="G40" i="5"/>
  <c r="G38" i="5"/>
  <c r="D15" i="9" l="1"/>
  <c r="D23" i="9" s="1"/>
  <c r="B16" i="9"/>
  <c r="E16" i="9"/>
  <c r="B17" i="9" l="1"/>
  <c r="B18" i="9" s="1"/>
  <c r="B19" i="9" s="1"/>
  <c r="B20" i="9" s="1"/>
  <c r="B21" i="9" s="1"/>
  <c r="E23" i="9"/>
  <c r="F23" i="9" s="1"/>
  <c r="G23" i="9" s="1"/>
  <c r="H23" i="9" s="1"/>
  <c r="I23" i="9" s="1"/>
</calcChain>
</file>

<file path=xl/sharedStrings.xml><?xml version="1.0" encoding="utf-8"?>
<sst xmlns="http://schemas.openxmlformats.org/spreadsheetml/2006/main" count="260" uniqueCount="207">
  <si>
    <t>Oui</t>
  </si>
  <si>
    <t>Non</t>
  </si>
  <si>
    <r>
      <rPr>
        <sz val="11"/>
        <color rgb="FF000000"/>
        <rFont val="Calibri"/>
        <family val="2"/>
      </rPr>
      <t>Dossier ingediend door</t>
    </r>
    <r>
      <rPr>
        <sz val="11"/>
        <color rgb="FF000000"/>
        <rFont val="Calibri"/>
        <family val="2"/>
      </rPr>
      <t xml:space="preserve"> </t>
    </r>
  </si>
  <si>
    <r>
      <rPr>
        <sz val="11"/>
        <color rgb="FF7030A0"/>
        <rFont val="Calibri"/>
        <family val="2"/>
      </rPr>
      <t>Gemeente</t>
    </r>
  </si>
  <si>
    <t xml:space="preserve">Le bien immeuble appartient à </t>
  </si>
  <si>
    <t>Taux subvention applicable</t>
  </si>
  <si>
    <t>Montant de la subvention</t>
  </si>
  <si>
    <t>%</t>
  </si>
  <si>
    <t>* Biffer la mention inutile</t>
  </si>
  <si>
    <t>C/calcul de la subvention</t>
  </si>
  <si>
    <r>
      <rPr>
        <sz val="11"/>
        <color rgb="FF000000"/>
        <rFont val="Calibri"/>
        <family val="2"/>
      </rPr>
      <t>Contactpersoon:</t>
    </r>
  </si>
  <si>
    <t>Proposition PEB l'étude de faissabilité ou de faisabilité intégrée</t>
  </si>
  <si>
    <t>date</t>
  </si>
  <si>
    <t>Organisme</t>
  </si>
  <si>
    <t>AB</t>
  </si>
  <si>
    <t>lib.</t>
  </si>
  <si>
    <t>SC</t>
  </si>
  <si>
    <t>Budget (incl trf)</t>
  </si>
  <si>
    <t>Exécution (SAP)</t>
  </si>
  <si>
    <t>crédit disponible</t>
  </si>
  <si>
    <t>DRU</t>
  </si>
  <si>
    <t>27.006.28.05 6352</t>
  </si>
  <si>
    <t>b</t>
  </si>
  <si>
    <t>c</t>
  </si>
  <si>
    <t>e</t>
  </si>
  <si>
    <t>f</t>
  </si>
  <si>
    <t>Année</t>
  </si>
  <si>
    <t xml:space="preserve">Total crédits d’engagement </t>
  </si>
  <si>
    <t xml:space="preserve">Année de liquidation </t>
  </si>
  <si>
    <t>n-1</t>
  </si>
  <si>
    <t>n</t>
  </si>
  <si>
    <t>n+1</t>
  </si>
  <si>
    <t>n+2</t>
  </si>
  <si>
    <t>n+3</t>
  </si>
  <si>
    <t>n+4</t>
  </si>
  <si>
    <t>n+5</t>
  </si>
  <si>
    <t>n+6</t>
  </si>
  <si>
    <t>n+7</t>
  </si>
  <si>
    <t>Total  crédits de liquidation :</t>
  </si>
  <si>
    <t>signature de l'acte authentique</t>
  </si>
  <si>
    <t>approbation du décompte finale</t>
  </si>
  <si>
    <t>Solde</t>
  </si>
  <si>
    <t>Décision d'approbation de l'opération par le gouvernement</t>
  </si>
  <si>
    <t>au terme de l'exécution ou de la mise en œuvre sur base des justificatifs finaux.</t>
  </si>
  <si>
    <t xml:space="preserve">solde </t>
  </si>
  <si>
    <t>1 ° Bien à l'abandon ou inoccupés</t>
  </si>
  <si>
    <t>3° Mesures d'intervention rapide contre les dégradations de l'espace publique.</t>
  </si>
  <si>
    <r>
      <rPr>
        <sz val="11"/>
        <color rgb="FF000000"/>
        <rFont val="Calibri"/>
        <family val="2"/>
      </rPr>
      <t>Verzendingsdatum van het dossier</t>
    </r>
  </si>
  <si>
    <t>Impact Budgétaire</t>
  </si>
  <si>
    <t>signature du compromi d'acquisition ou de sonstitution des droits réels ou pronondé du jugement provisoire autorisant l'expropriatio.</t>
  </si>
  <si>
    <t>1°</t>
  </si>
  <si>
    <t>***</t>
  </si>
  <si>
    <t xml:space="preserve">Stade Projet </t>
  </si>
  <si>
    <t>2°</t>
  </si>
  <si>
    <r>
      <rPr>
        <sz val="11"/>
        <color rgb="FF000000"/>
        <rFont val="Calibri"/>
        <family val="2"/>
      </rPr>
      <t>De beraadslaging van de bevoegde overheden tot goedkeuring van het project en waarbij de gewestelijke subsidie aangevraagd wordt</t>
    </r>
  </si>
  <si>
    <t>AGRBC Art.4 §2</t>
  </si>
  <si>
    <t>copie de l'acte d'acquisition ou de constitution de droit réel ou des jugements rendu dans le cadre d'une expropriation</t>
  </si>
  <si>
    <t>Documents de marchés de services et de fournitures</t>
  </si>
  <si>
    <t>AGRBC Art.5 § 1</t>
  </si>
  <si>
    <t>Délibération des autorités compétentes approuvant le projet de cahier des charges et fixant les conditions et mode de passation des marchés</t>
  </si>
  <si>
    <t>Cahier des charges</t>
  </si>
  <si>
    <t>en cas de procédure restreinte ou négociée la Liste des oumissionnaires à consulter</t>
  </si>
  <si>
    <t>3°</t>
  </si>
  <si>
    <t xml:space="preserve">Dossier d'attribution pour chaques marché publics de travaux </t>
  </si>
  <si>
    <t>ARRBC art 5-</t>
  </si>
  <si>
    <t>AGRBC Art 20</t>
  </si>
  <si>
    <t>Le décompte des frais d'enregistrement et notariaux</t>
  </si>
  <si>
    <t>le décompte des frais de bronage et de lotissement</t>
  </si>
  <si>
    <t>4°</t>
  </si>
  <si>
    <t xml:space="preserve">si acquisition de gré à gré: décompte des indemnités de remploi </t>
  </si>
  <si>
    <t xml:space="preserve">si expropriation: ensemble des indemnités et frais octoyés par le juge </t>
  </si>
  <si>
    <t>5°</t>
  </si>
  <si>
    <t>Autres documents exigés par le ministre président ou son délégué</t>
  </si>
  <si>
    <r>
      <rPr>
        <i/>
        <sz val="11"/>
        <color rgb="FF000000"/>
        <rFont val="Calibri"/>
        <family val="2"/>
      </rPr>
      <t>Schrappen wat niet van toepassing is</t>
    </r>
  </si>
  <si>
    <t>Constitution du dossier</t>
  </si>
  <si>
    <t>privé</t>
  </si>
  <si>
    <t>calcul de la subvention</t>
  </si>
  <si>
    <t>A retravailler suivant information nécessaire dans rapport au gouvernement</t>
  </si>
  <si>
    <r>
      <rPr>
        <sz val="11"/>
        <color rgb="FF000000"/>
        <rFont val="Calibri"/>
        <family val="2"/>
      </rPr>
      <t>(Naam, Voornaam, tel., mail)</t>
    </r>
  </si>
  <si>
    <r>
      <rPr>
        <sz val="11"/>
        <color rgb="FF7030A0"/>
        <rFont val="Calibri"/>
        <family val="2"/>
      </rPr>
      <t>Bewoond</t>
    </r>
  </si>
  <si>
    <r>
      <rPr>
        <sz val="11"/>
        <color rgb="FF7030A0"/>
        <rFont val="Calibri"/>
        <family val="2"/>
      </rPr>
      <t>Niet bewoond</t>
    </r>
  </si>
  <si>
    <t>non</t>
  </si>
  <si>
    <t>Inscrit à l'inventaire des logements inoccupé?</t>
  </si>
  <si>
    <t xml:space="preserve">oui </t>
  </si>
  <si>
    <t xml:space="preserve">que lors de l'acquisition </t>
  </si>
  <si>
    <t>Taux de subvention</t>
  </si>
  <si>
    <t>Type de procédure</t>
  </si>
  <si>
    <t>Autorité</t>
  </si>
  <si>
    <t>Estimatif CAI</t>
  </si>
  <si>
    <t>Expropriation</t>
  </si>
  <si>
    <t>taux de TVA</t>
  </si>
  <si>
    <t>Montant TVAC</t>
  </si>
  <si>
    <t xml:space="preserve"> TVA</t>
  </si>
  <si>
    <t>Dates</t>
  </si>
  <si>
    <t>Date de la demande</t>
  </si>
  <si>
    <t>Réponse à la demande</t>
  </si>
  <si>
    <t>Ses procédures sont à suivre dans l'ordre chronologique</t>
  </si>
  <si>
    <t xml:space="preserve">Délai </t>
  </si>
  <si>
    <t>60 jours ouvrables</t>
  </si>
  <si>
    <t>Coût de l'acquisition</t>
  </si>
  <si>
    <t xml:space="preserve">Frais de notaires </t>
  </si>
  <si>
    <t>Acquisition de gré à gré</t>
  </si>
  <si>
    <t>Veuillez revoir les définitions (onglet précédent) afin de bien compléter le formulaire</t>
  </si>
  <si>
    <r>
      <rPr>
        <b/>
        <u/>
        <sz val="11"/>
        <color rgb="FF000000"/>
        <rFont val="Calibri"/>
        <family val="2"/>
      </rPr>
      <t>1/  voorstelling van het dossier</t>
    </r>
  </si>
  <si>
    <r>
      <rPr>
        <sz val="11"/>
        <color rgb="FF7030A0"/>
        <rFont val="Calibri"/>
        <family val="2"/>
      </rPr>
      <t>OCMW</t>
    </r>
  </si>
  <si>
    <r>
      <rPr>
        <sz val="14"/>
        <color rgb="FF000000"/>
        <rFont val="Calibri"/>
        <family val="2"/>
      </rPr>
      <t>Gemeente/ OCMW van ...</t>
    </r>
  </si>
  <si>
    <t>public</t>
  </si>
  <si>
    <r>
      <rPr>
        <sz val="14"/>
        <color rgb="FF000000"/>
        <rFont val="Calibri"/>
        <family val="2"/>
      </rPr>
      <t>Adres:</t>
    </r>
    <r>
      <rPr>
        <sz val="14"/>
        <color rgb="FF000000"/>
        <rFont val="Calibri"/>
        <family val="2"/>
      </rPr>
      <t xml:space="preserve"> </t>
    </r>
  </si>
  <si>
    <r>
      <rPr>
        <b/>
        <sz val="14"/>
        <color rgb="FF000000"/>
        <rFont val="Calibri"/>
        <family val="2"/>
      </rPr>
      <t>Adres van het goed:</t>
    </r>
  </si>
  <si>
    <r>
      <rPr>
        <sz val="11"/>
        <color rgb="FF000000"/>
        <rFont val="Calibri"/>
        <family val="2"/>
      </rPr>
      <t>desgevallend, de kopie van het ontwerp van onderhandse akte</t>
    </r>
  </si>
  <si>
    <r>
      <rPr>
        <b/>
        <u/>
        <sz val="11"/>
        <color rgb="FF000000"/>
        <rFont val="Calibri"/>
        <family val="2"/>
      </rPr>
      <t>3/ gegevens over het goed</t>
    </r>
  </si>
  <si>
    <t xml:space="preserve">Le Bien est considéré comme: </t>
  </si>
  <si>
    <t>Taux de subvention  (sauf de décision du gouvernement):</t>
  </si>
  <si>
    <t>Avant projet</t>
  </si>
  <si>
    <r>
      <rPr>
        <sz val="11"/>
        <color rgb="FF000000"/>
        <rFont val="Calibri"/>
        <family val="2"/>
      </rPr>
      <t>Bouwjaar van het goed</t>
    </r>
    <r>
      <rPr>
        <sz val="11"/>
        <color rgb="FF000000"/>
        <rFont val="Calibri"/>
        <family val="2"/>
      </rPr>
      <t xml:space="preserve"> </t>
    </r>
  </si>
  <si>
    <r>
      <rPr>
        <sz val="11"/>
        <color rgb="FF000000"/>
        <rFont val="Calibri"/>
        <family val="2"/>
      </rPr>
      <t>In welke toestand bevindt het zich?*</t>
    </r>
  </si>
  <si>
    <r>
      <rPr>
        <sz val="11"/>
        <color rgb="FF7030A0"/>
        <rFont val="Calibri"/>
        <family val="2"/>
      </rPr>
      <t>ongezond en onaangepast</t>
    </r>
  </si>
  <si>
    <r>
      <rPr>
        <sz val="11"/>
        <color rgb="FF7030A0"/>
        <rFont val="Calibri"/>
        <family val="2"/>
      </rPr>
      <t>Ongezond</t>
    </r>
  </si>
  <si>
    <r>
      <rPr>
        <sz val="11"/>
        <color rgb="FF7030A0"/>
        <rFont val="Calibri"/>
        <family val="2"/>
      </rPr>
      <t>Onaangepast</t>
    </r>
  </si>
  <si>
    <r>
      <rPr>
        <sz val="11"/>
        <color rgb="FF000000"/>
        <rFont val="Calibri"/>
        <family val="2"/>
      </rPr>
      <t>Wordt het goed*</t>
    </r>
  </si>
  <si>
    <r>
      <rPr>
        <sz val="11"/>
        <color rgb="FF000000"/>
        <rFont val="Calibri"/>
        <family val="2"/>
      </rPr>
      <t>Wordt de herhuisvesting van de bewoners voorzien?</t>
    </r>
  </si>
  <si>
    <r>
      <rPr>
        <sz val="11"/>
        <color rgb="FF000000"/>
        <rFont val="Calibri"/>
        <family val="2"/>
      </rPr>
      <t>Ligt het goed in zone voor stadsherwaardering?</t>
    </r>
  </si>
  <si>
    <r>
      <rPr>
        <sz val="11"/>
        <color rgb="FF000000"/>
        <rFont val="Calibri"/>
        <family val="2"/>
      </rPr>
      <t>Is het goed beschermd?**</t>
    </r>
  </si>
  <si>
    <r>
      <rPr>
        <sz val="11"/>
        <color rgb="FF000000"/>
        <rFont val="Calibri"/>
        <family val="2"/>
      </rPr>
      <t>Werd het goed opgenomen in de inventaris van het bouwkundige erfgoed?**</t>
    </r>
  </si>
  <si>
    <r>
      <rPr>
        <sz val="11"/>
        <color rgb="FF7030A0"/>
        <rFont val="Calibri"/>
        <family val="2"/>
      </rPr>
      <t>Openbaar bezit</t>
    </r>
  </si>
  <si>
    <r>
      <rPr>
        <sz val="11"/>
        <color rgb="FF7030A0"/>
        <rFont val="Calibri"/>
        <family val="2"/>
      </rPr>
      <t>Privaat eigendom</t>
    </r>
  </si>
  <si>
    <r>
      <rPr>
        <sz val="11"/>
        <color rgb="FF000000"/>
        <rFont val="Calibri"/>
        <family val="2"/>
      </rPr>
      <t>*In geval van positief antwoord, gelieve alle nuttige informatie bij te voegen</t>
    </r>
  </si>
  <si>
    <r>
      <rPr>
        <b/>
        <u/>
        <sz val="11"/>
        <color rgb="FF000000"/>
        <rFont val="Calibri"/>
        <family val="2"/>
      </rPr>
      <t>4/ informatie over de bestemming van het goed (BBHR, art. 21)</t>
    </r>
  </si>
  <si>
    <r>
      <rPr>
        <sz val="11"/>
        <color rgb="FF000000"/>
        <rFont val="Calibri"/>
        <family val="2"/>
      </rPr>
      <t>Wie zal het beheren?</t>
    </r>
  </si>
  <si>
    <r>
      <rPr>
        <b/>
        <u/>
        <sz val="11"/>
        <color rgb="FF000000"/>
        <rFont val="Calibri"/>
        <family val="2"/>
      </rPr>
      <t>2/ In te dienen documenten</t>
    </r>
    <r>
      <rPr>
        <b/>
        <u/>
        <sz val="10"/>
        <color rgb="FF000000"/>
        <rFont val="Calibri"/>
        <family val="2"/>
      </rPr>
      <t xml:space="preserve"> (OOSH, art. 56, en BBHR, art. 4, § 1)</t>
    </r>
    <r>
      <rPr>
        <b/>
        <u/>
        <sz val="11"/>
        <color rgb="FF000000"/>
        <rFont val="Calibri"/>
        <family val="2"/>
      </rPr>
      <t>*</t>
    </r>
  </si>
  <si>
    <t>Estimatif géometre expert  ou agent immobilier.</t>
  </si>
  <si>
    <t xml:space="preserve">Montant décidé par le juge </t>
  </si>
  <si>
    <t>Tableau budgétaire</t>
  </si>
  <si>
    <t>Montant</t>
  </si>
  <si>
    <r>
      <rPr>
        <sz val="11"/>
        <color rgb="FF000000"/>
        <rFont val="Calibri"/>
        <family val="2"/>
      </rPr>
      <t>Hoeveel bedraagt de raming?</t>
    </r>
  </si>
  <si>
    <t>Frais d'enregistrement et notariaux</t>
  </si>
  <si>
    <t>Frais de bornage et de lotissement</t>
  </si>
  <si>
    <t>Indemnité de remploi</t>
  </si>
  <si>
    <t>Indemnité et frais octroyés par le juge</t>
  </si>
  <si>
    <t>Acte d’acquisition ou de constitution des droits réels</t>
  </si>
  <si>
    <r>
      <rPr>
        <b/>
        <sz val="11"/>
        <color rgb="FF000000"/>
        <rFont val="Calibri"/>
        <family val="2"/>
      </rPr>
      <t>Met betrekking tot het goed (</t>
    </r>
    <r>
      <rPr>
        <b/>
        <sz val="9"/>
        <color rgb="FF000000"/>
        <rFont val="Calibri"/>
        <family val="2"/>
      </rPr>
      <t>OOSH, art. 56, en BBHR, art. 2</t>
    </r>
    <r>
      <rPr>
        <b/>
        <sz val="11"/>
        <color rgb="FF000000"/>
        <rFont val="Calibri"/>
        <family val="2"/>
      </rPr>
      <t>):</t>
    </r>
  </si>
  <si>
    <r>
      <rPr>
        <sz val="11"/>
        <color rgb="FF000000"/>
        <rFont val="Calibri"/>
        <family val="2"/>
      </rPr>
      <t>- wordt en een vaststelling van leegstand opgesteld, met toepassing van art. </t>
    </r>
    <r>
      <rPr>
        <sz val="11"/>
        <color rgb="FF000000"/>
        <rFont val="Calibri"/>
        <family val="2"/>
      </rPr>
      <t xml:space="preserve"> </t>
    </r>
    <r>
      <rPr>
        <sz val="11"/>
        <color rgb="FF000000"/>
        <rFont val="Calibri"/>
        <family val="2"/>
      </rPr>
      <t>20, § 3 van de Huisvestingscode</t>
    </r>
  </si>
  <si>
    <r>
      <rPr>
        <sz val="11"/>
        <color rgb="FF000000"/>
        <rFont val="Calibri"/>
        <family val="2"/>
      </rPr>
      <t>- is er een onbewoonbaarheidsbesluit, opgesteld door de burgemeester?</t>
    </r>
  </si>
  <si>
    <r>
      <rPr>
        <sz val="11"/>
        <color rgb="FF000000"/>
        <rFont val="Calibri"/>
        <family val="2"/>
      </rPr>
      <t>Wat wordt de toekomstige bestemming van het goed?</t>
    </r>
  </si>
  <si>
    <r>
      <rPr>
        <b/>
        <u/>
        <sz val="14"/>
        <color rgb="FF000000"/>
        <rFont val="Calibri"/>
        <family val="2"/>
      </rPr>
      <t>STADSBELEID VIA DE RUIMTELIJKE ORDENING</t>
    </r>
  </si>
  <si>
    <r>
      <rPr>
        <b/>
        <u/>
        <sz val="14"/>
        <color rgb="FF000000"/>
        <rFont val="Calibri"/>
        <family val="2"/>
      </rPr>
      <t>De strijd tegen de verlaten of onbewoonde onroerende goederen (OSH, art. 54, eerste lid, 1°)</t>
    </r>
    <r>
      <rPr>
        <b/>
        <u/>
        <sz val="14"/>
        <color rgb="FF000000"/>
        <rFont val="Calibri"/>
        <family val="2"/>
      </rPr>
      <t xml:space="preserve"> </t>
    </r>
  </si>
  <si>
    <r>
      <rPr>
        <sz val="11"/>
        <color rgb="FF7030A0"/>
        <rFont val="Calibri"/>
        <family val="2"/>
      </rPr>
      <t>Ja</t>
    </r>
  </si>
  <si>
    <r>
      <rPr>
        <sz val="11"/>
        <color rgb="FF7030A0"/>
        <rFont val="Calibri"/>
        <family val="2"/>
      </rPr>
      <t>Neen</t>
    </r>
  </si>
  <si>
    <r>
      <rPr>
        <sz val="11"/>
        <color rgb="FF000000"/>
        <rFont val="Calibri"/>
        <family val="2"/>
      </rPr>
      <t>Het onroerende goed is</t>
    </r>
    <r>
      <rPr>
        <sz val="11"/>
        <color rgb="FF000000"/>
        <rFont val="Calibri"/>
        <family val="2"/>
      </rPr>
      <t xml:space="preserve"> </t>
    </r>
  </si>
  <si>
    <r>
      <t>FORMULIER MET DE NODIGE UITLEG VOOR DE SAMENSTELLING VAN EEN SUBSIDIEAANVRAAG VOOR</t>
    </r>
    <r>
      <rPr>
        <b/>
        <u/>
        <sz val="14"/>
        <color rgb="FF000000"/>
        <rFont val="Calibri"/>
        <family val="2"/>
      </rPr>
      <t xml:space="preserve"> </t>
    </r>
  </si>
  <si>
    <t>De beraadslaging van de bevoegde overheden tot goedkeuring van het ontwerp tot verwerving of vestiging van zakelijke rechten en tot vaststelling van de verwervingsvoorwaarden</t>
  </si>
  <si>
    <t>De kopie van de raming van het CAOG of, bij het uitblijven van een antwoord van deze laatste binnen de 60 werkdagen na de aanvraag, minstens een raming opgesteld door een notaris, een landmeter-deskundige opgenomen in de tabel opgesteld door de Federale Raad van landmeters-experten of bij een vastgoedmakelaar, ingeschreven in de tabel bedoeld in de wet van 11 februari 2013 houdende organisatie van het beroep van vastgoedmakelaar;</t>
  </si>
  <si>
    <r>
      <rPr>
        <sz val="11"/>
        <color rgb="FF000000"/>
        <rFont val="Calibri"/>
        <family val="2"/>
      </rPr>
      <t>- was er een besluit van de burgemeester tot vaststelling van ernstige beschadigingen of een dreiging bouwvallig te worden, en dat saneringsmaatregelen of herstellingen oplegt?</t>
    </r>
  </si>
  <si>
    <r>
      <rPr>
        <sz val="11"/>
        <color rgb="FF000000"/>
        <rFont val="Calibri"/>
        <family val="2"/>
      </rPr>
      <t>- werd het opgenomen in de inventaris van de leegstaande goederen, opgesteld met toepassing van artikel 15 vande Huisvestingscode?</t>
    </r>
  </si>
  <si>
    <t>Wordt deze procedure gevolgd door een subsidieaanvraag voor (OSH, art.54, eerste lid, 2°) de renovatie, de restauratie of de afbraak gevolgd door de heropbouw van ongezonde of onaangepaste goederen?</t>
  </si>
  <si>
    <r>
      <rPr>
        <b/>
        <sz val="12"/>
        <color rgb="FF000000"/>
        <rFont val="Calibri"/>
        <family val="2"/>
      </rPr>
      <t>Waar vind je de regelgeving?</t>
    </r>
  </si>
  <si>
    <r>
      <rPr>
        <u/>
        <sz val="12"/>
        <color rgb="FF0563C1"/>
        <rFont val="Calibri"/>
        <family val="2"/>
      </rPr>
      <t>. Ordonnantie houdende organisatie van de stedelijke herwaardering van 06.10.2016 (Belgisch Staatsblad 18.10.2016): behalve de gemeentelijke bepalingen in de art. 7 tot 18, art. Art. 51 tot 53 en Art. 54 tot 59</t>
    </r>
  </si>
  <si>
    <r>
      <rPr>
        <u/>
        <sz val="12"/>
        <color rgb="FF0563C1"/>
        <rFont val="Calibri"/>
        <family val="2"/>
      </rPr>
      <t>. Besluit van de Regering betreffende het Stadsbeleid, van 19.01.2017, art. 1 tot 13 en art. 14 tot 22</t>
    </r>
  </si>
  <si>
    <t>https://wijken.brussels/3/  -&gt; regelgeving</t>
  </si>
  <si>
    <r>
      <rPr>
        <b/>
        <sz val="12"/>
        <color rgb="FF000000"/>
        <rFont val="Calibri"/>
        <family val="2"/>
      </rPr>
      <t>Waar vind je de presentaties?</t>
    </r>
  </si>
  <si>
    <t>https://wijken.brussels/3/ -&gt; Presentatie Stadsbeleid (axe 1) (rechts)</t>
  </si>
  <si>
    <r>
      <rPr>
        <u/>
        <sz val="12"/>
        <color rgb="FF0563C1"/>
        <rFont val="Calibri"/>
        <family val="2"/>
      </rPr>
      <t>https://cloud.urban.brussels/index.php/s/bd3yPd67gT8f9J5#pdfviewer</t>
    </r>
  </si>
  <si>
    <r>
      <rPr>
        <b/>
        <i/>
        <sz val="12"/>
        <color rgb="FF000000"/>
        <rFont val="Calibri"/>
        <family val="2"/>
      </rPr>
      <t xml:space="preserve">Hoe en naar waar het formulier versturen? </t>
    </r>
    <r>
      <rPr>
        <sz val="12"/>
        <color rgb="FF000000"/>
        <rFont val="Calibri"/>
        <family val="2"/>
      </rPr>
      <t>papieren versie naar:</t>
    </r>
  </si>
  <si>
    <r>
      <rPr>
        <i/>
        <sz val="12"/>
        <color rgb="FF000000"/>
        <rFont val="Calibri"/>
        <family val="2"/>
      </rPr>
      <t>Direction de la rénovation Urbain  -</t>
    </r>
    <r>
      <rPr>
        <i/>
        <sz val="12"/>
        <color rgb="FF000000"/>
        <rFont val="Calibri"/>
        <family val="2"/>
      </rPr>
      <t xml:space="preserve"> </t>
    </r>
  </si>
  <si>
    <r>
      <rPr>
        <i/>
        <sz val="12"/>
        <color rgb="FF000000"/>
        <rFont val="Calibri"/>
        <family val="2"/>
      </rPr>
      <t>Directie Stadsvernieuwing</t>
    </r>
  </si>
  <si>
    <r>
      <rPr>
        <i/>
        <sz val="12"/>
        <color rgb="FF000000"/>
        <rFont val="Calibri"/>
        <family val="2"/>
      </rPr>
      <t>Politique de la ville Axe 1-</t>
    </r>
    <r>
      <rPr>
        <i/>
        <sz val="12"/>
        <color rgb="FF000000"/>
        <rFont val="Calibri"/>
        <family val="2"/>
      </rPr>
      <t xml:space="preserve"> </t>
    </r>
  </si>
  <si>
    <r>
      <rPr>
        <i/>
        <sz val="12"/>
        <color rgb="FF000000"/>
        <rFont val="Calibri"/>
        <family val="2"/>
      </rPr>
      <t>Stadsbeleid Pijler 1</t>
    </r>
  </si>
  <si>
    <r>
      <rPr>
        <i/>
        <sz val="12"/>
        <color rgb="FF000000"/>
        <rFont val="Calibri"/>
        <family val="2"/>
      </rPr>
      <t>Mont des Arts 10-13</t>
    </r>
  </si>
  <si>
    <r>
      <rPr>
        <i/>
        <sz val="12"/>
        <color rgb="FF000000"/>
        <rFont val="Calibri"/>
        <family val="2"/>
      </rPr>
      <t>Kunstberg 10-13</t>
    </r>
  </si>
  <si>
    <r>
      <rPr>
        <i/>
        <sz val="12"/>
        <color rgb="FF000000"/>
        <rFont val="Calibri"/>
        <family val="2"/>
      </rPr>
      <t>Bruxelles 1000</t>
    </r>
    <r>
      <rPr>
        <i/>
        <sz val="12"/>
        <color rgb="FF000000"/>
        <rFont val="Calibri"/>
        <family val="2"/>
      </rPr>
      <t xml:space="preserve"> </t>
    </r>
  </si>
  <si>
    <r>
      <rPr>
        <i/>
        <sz val="12"/>
        <color rgb="FF000000"/>
        <rFont val="Calibri"/>
        <family val="2"/>
      </rPr>
      <t>1000 Brussel</t>
    </r>
  </si>
  <si>
    <r>
      <rPr>
        <b/>
        <sz val="12"/>
        <color rgb="FF000000"/>
        <rFont val="Calibri"/>
        <family val="2"/>
      </rPr>
      <t>Met wie contact opnemen voor vragen over pijler 1 van het Stadsbeleid?</t>
    </r>
  </si>
  <si>
    <r>
      <rPr>
        <sz val="12"/>
        <color rgb="FF000000"/>
        <rFont val="Calibri"/>
        <family val="2"/>
      </rPr>
      <t>Thierno Diouf - coördinator</t>
    </r>
  </si>
  <si>
    <r>
      <rPr>
        <sz val="12"/>
        <color rgb="FF000000"/>
        <rFont val="Calibri"/>
        <family val="2"/>
      </rPr>
      <t>Philippe Piéreuse, directeur</t>
    </r>
  </si>
  <si>
    <r>
      <rPr>
        <u/>
        <sz val="12"/>
        <color rgb="FF0563C1"/>
        <rFont val="Calibri"/>
        <family val="2"/>
      </rPr>
      <t>tdiouf@urban.brussels</t>
    </r>
  </si>
  <si>
    <r>
      <rPr>
        <sz val="12"/>
        <color rgb="FF000000"/>
        <rFont val="Calibri"/>
        <family val="2"/>
      </rPr>
      <t>ppiereuse@urban.brussels</t>
    </r>
  </si>
  <si>
    <r>
      <rPr>
        <sz val="12"/>
        <color rgb="FF000000"/>
        <rFont val="Calibri"/>
        <family val="2"/>
      </rPr>
      <t>02 432 85 37</t>
    </r>
  </si>
  <si>
    <r>
      <rPr>
        <sz val="12"/>
        <color rgb="FF000000"/>
        <rFont val="Calibri"/>
        <family val="2"/>
      </rPr>
      <t>02 432 85 04</t>
    </r>
  </si>
  <si>
    <r>
      <rPr>
        <b/>
        <sz val="12"/>
        <color rgb="FF000000"/>
        <rFont val="Calibri"/>
        <family val="2"/>
      </rPr>
      <t>Met wie contact opnemen bij problemen met het formulier?</t>
    </r>
  </si>
  <si>
    <r>
      <rPr>
        <sz val="12"/>
        <color rgb="FF000000"/>
        <rFont val="Calibri"/>
        <family val="2"/>
      </rPr>
      <t>Thierno Diouf</t>
    </r>
  </si>
  <si>
    <r>
      <rPr>
        <sz val="12"/>
        <color rgb="FF000000"/>
        <rFont val="Calibri"/>
        <family val="2"/>
      </rPr>
      <t>of</t>
    </r>
    <r>
      <rPr>
        <sz val="12"/>
        <color rgb="FF000000"/>
        <rFont val="Calibri"/>
        <family val="2"/>
      </rPr>
      <t xml:space="preserve"> </t>
    </r>
  </si>
  <si>
    <r>
      <rPr>
        <sz val="12"/>
        <color rgb="FF000000"/>
        <rFont val="Calibri"/>
        <family val="2"/>
      </rPr>
      <t>Aurélie Schubert</t>
    </r>
  </si>
  <si>
    <r>
      <rPr>
        <sz val="12"/>
        <color rgb="FF000000"/>
        <rFont val="Calibri"/>
        <family val="2"/>
      </rPr>
      <t>aschubert@urban.brussels</t>
    </r>
  </si>
  <si>
    <r>
      <rPr>
        <sz val="12"/>
        <color rgb="FF000000"/>
        <rFont val="Calibri"/>
        <family val="2"/>
      </rPr>
      <t>02 432 83 32</t>
    </r>
  </si>
  <si>
    <r>
      <rPr>
        <b/>
        <sz val="14"/>
        <color rgb="FF000000"/>
        <rFont val="Calibri"/>
        <family val="2"/>
      </rPr>
      <t>Definities</t>
    </r>
  </si>
  <si>
    <r>
      <rPr>
        <sz val="11"/>
        <color rgb="FF000000"/>
        <rFont val="Calibri"/>
        <family val="2"/>
      </rPr>
      <t>• OSH van 6 oktober 2016: behalve de gemeenschappelijke bepalingen in de artikelen 7 tot 18, art. 51 tot 53 en art. 152 tot 156.</t>
    </r>
    <r>
      <rPr>
        <sz val="11"/>
        <color theme="1"/>
        <rFont val="Calibri"/>
        <family val="2"/>
        <scheme val="minor"/>
      </rPr>
      <t xml:space="preserve">
</t>
    </r>
    <r>
      <rPr>
        <sz val="11"/>
        <color rgb="FF000000"/>
        <rFont val="Calibri"/>
        <family val="2"/>
      </rPr>
      <t>Besluit Stadsbeleid van 19 januari 2017: Art. 1 à 13 et Art. 152 tot 156.</t>
    </r>
  </si>
  <si>
    <r>
      <rPr>
        <b/>
        <sz val="12"/>
        <color rgb="FF000000"/>
        <rFont val="Calibri"/>
        <family val="2"/>
      </rPr>
      <t>Verlaten onroerend goed</t>
    </r>
  </si>
  <si>
    <t>Een bebouwd onroerend goed dat klaarblijkelijk door de eigenaar verlaten is en dat aanzienlijk verval vertoont of dreigt bouwvallig te worden, zoals vastgesteld bij besluit van de burgemeester dat de nodige saneringsmaatregelen of reparaties oplegt om de gezondheid of de openbare veiligheid te herstellen</t>
  </si>
  <si>
    <r>
      <rPr>
        <b/>
        <sz val="12"/>
        <color rgb="FF000000"/>
        <rFont val="Calibri"/>
        <family val="2"/>
      </rPr>
      <t>Een leegstaand onroerend goed</t>
    </r>
  </si>
  <si>
    <r>
      <rPr>
        <sz val="11"/>
        <color rgb="FF000000"/>
        <rFont val="Calibri"/>
        <family val="2"/>
      </rPr>
      <t>Een onroerend goed dat aan één van de volgende voorwaarden voldoet:</t>
    </r>
    <r>
      <rPr>
        <sz val="11"/>
        <color theme="1"/>
        <rFont val="Calibri"/>
        <family val="2"/>
        <scheme val="minor"/>
      </rPr>
      <t xml:space="preserve">
</t>
    </r>
    <r>
      <rPr>
        <sz val="11"/>
        <color rgb="FF000000"/>
        <rFont val="Calibri"/>
        <family val="2"/>
      </rPr>
      <t>1°de leegstand van het onroerend goed maakt het voorwerp uit van een vaststelling van een overheidsinstantie, inzonderheid een vaststelling van leegstand na politieonderzoek of een onbewoonbaarheidsbesluit van de burgemeester;</t>
    </r>
    <r>
      <rPr>
        <sz val="11"/>
        <color theme="1"/>
        <rFont val="Calibri"/>
        <family val="2"/>
        <scheme val="minor"/>
      </rPr>
      <t xml:space="preserve">
</t>
    </r>
    <r>
      <rPr>
        <sz val="11"/>
        <color rgb="FF000000"/>
        <rFont val="Calibri"/>
        <family val="2"/>
      </rPr>
      <t>ter uitvoering van artikel 133, lid 2 en artikel 135vandeNieuwe Gemeentewet;</t>
    </r>
    <r>
      <rPr>
        <sz val="11"/>
        <color theme="1"/>
        <rFont val="Calibri"/>
        <family val="2"/>
        <scheme val="minor"/>
      </rPr>
      <t xml:space="preserve">
</t>
    </r>
    <r>
      <rPr>
        <sz val="11"/>
        <color rgb="FF000000"/>
        <rFont val="Calibri"/>
        <family val="2"/>
      </rPr>
      <t xml:space="preserve">2° het goed is opgenomen in de gewestelijke inventaris van de leegstaande woningen, zoals vastgesteld door de gewestelijke dienst belast met de bestrijding van de leegstand, met toepassing van artikel 15, § 6, van de Brusselse Huisvestingscode. </t>
    </r>
  </si>
  <si>
    <r>
      <rPr>
        <b/>
        <sz val="12"/>
        <color rgb="FF000000"/>
        <rFont val="Calibri"/>
        <family val="2"/>
      </rPr>
      <t xml:space="preserve">Ongezond onroerend </t>
    </r>
    <r>
      <rPr>
        <sz val="12"/>
        <color theme="1"/>
        <rFont val="Calibri"/>
        <family val="2"/>
        <scheme val="minor"/>
      </rPr>
      <t xml:space="preserve">
</t>
    </r>
    <r>
      <rPr>
        <b/>
        <sz val="12"/>
        <color rgb="FF000000"/>
        <rFont val="Calibri"/>
        <family val="2"/>
      </rPr>
      <t>goed</t>
    </r>
  </si>
  <si>
    <t>Een gebouwd onroerend goed dat niet voldoet aan de vereisten inzake veiligheid, gezondheid en uitrusting voor woningen, zoals bepaald in Hoofdstuk I van Titel III van de Brusselse Huisvestingscode en de uitvoeringsbesluiten ervan</t>
  </si>
  <si>
    <r>
      <rPr>
        <b/>
        <sz val="12"/>
        <color rgb="FF000000"/>
        <rFont val="Calibri"/>
        <family val="2"/>
      </rPr>
      <t>Onaangepast onroerend goed</t>
    </r>
  </si>
  <si>
    <r>
      <rPr>
        <sz val="11"/>
        <color rgb="FF000000"/>
        <rFont val="Calibri"/>
        <family val="2"/>
      </rPr>
      <t xml:space="preserve">Goed waarvan de bestemming en huidige inrichting niet meer aangepast zijn aan </t>
    </r>
    <r>
      <rPr>
        <sz val="11"/>
        <color theme="1"/>
        <rFont val="Calibri"/>
        <family val="2"/>
        <scheme val="minor"/>
      </rPr>
      <t xml:space="preserve">
</t>
    </r>
    <r>
      <rPr>
        <sz val="11"/>
        <color rgb="FF000000"/>
        <rFont val="Calibri"/>
        <family val="2"/>
      </rPr>
      <t>de noden van de huidige of toekomstige bewoners</t>
    </r>
  </si>
  <si>
    <r>
      <rPr>
        <b/>
        <sz val="12"/>
        <color rgb="FF000000"/>
        <rFont val="Calibri"/>
        <family val="2"/>
      </rPr>
      <t>Tavaux légers :</t>
    </r>
    <r>
      <rPr>
        <b/>
        <sz val="12"/>
        <color rgb="FF000000"/>
        <rFont val="Calibri"/>
        <family val="2"/>
      </rPr>
      <t xml:space="preserve">  </t>
    </r>
  </si>
  <si>
    <t>Alle renovatiewerken om een onroerend goed conform te maken aan de vereisten inzake veiligheid, gezondheid en uitrusting voor woningen, bepaald bij artikel 4, § 1, van de Brusselse Huisvestingscode, alsook alle werkzaamheden die geen stedenbouwkundige vergunning vereisen of die, indien zij wel een dergelijke vergunning vereisen, geen betrekking hebben op de structuur van het gebouw of een wijziging van het volume ervan</t>
  </si>
  <si>
    <r>
      <rPr>
        <b/>
        <sz val="12"/>
        <color rgb="FF000000"/>
        <rFont val="Calibri"/>
        <family val="2"/>
      </rPr>
      <t>Zware werkzaamheden:</t>
    </r>
    <r>
      <rPr>
        <b/>
        <sz val="12"/>
        <color rgb="FF000000"/>
        <rFont val="Calibri"/>
        <family val="2"/>
      </rPr>
      <t xml:space="preserve"> </t>
    </r>
  </si>
  <si>
    <t>Alle sloop- en bouwwerken, opwaarderings- of renovatiewerken die niet alleen het onroerend goed conform maken, maar ook onderworpen zijn aan een stedenbouwkundige vergunning en betrekking hebben op de structuur van het gebouw of de wijziging van het volume ervan</t>
  </si>
  <si>
    <r>
      <rPr>
        <b/>
        <sz val="12"/>
        <color rgb="FF000000"/>
        <rFont val="Calibri"/>
        <family val="2"/>
      </rPr>
      <t>Surface brut</t>
    </r>
    <r>
      <rPr>
        <b/>
        <sz val="12"/>
        <color rgb="FF000000"/>
        <rFont val="Calibri"/>
        <family val="2"/>
      </rPr>
      <t xml:space="preserve"> </t>
    </r>
  </si>
  <si>
    <r>
      <rPr>
        <sz val="11"/>
        <color rgb="FF000000"/>
        <rFont val="Calibri"/>
        <family val="2"/>
      </rPr>
      <t xml:space="preserve">Totale oppervlakte van de woning, met inbegrip van de muren </t>
    </r>
    <r>
      <rPr>
        <sz val="11"/>
        <color theme="1"/>
        <rFont val="Calibri"/>
        <family val="2"/>
        <scheme val="minor"/>
      </rPr>
      <t xml:space="preserve">
</t>
    </r>
    <r>
      <rPr>
        <sz val="11"/>
        <color rgb="FF000000"/>
        <rFont val="Calibri"/>
        <family val="2"/>
      </rPr>
      <t xml:space="preserve">en de quotiteiten in de gemeenschappelijke delen van het gebouw </t>
    </r>
  </si>
  <si>
    <t>Réduction de TVA à 6%</t>
  </si>
  <si>
    <t>Arrêté royal n°20 du 20/07/1970 fixant les taux de TVA sur les opérations immobilières (6%-12%-21%), page 17; Dans certaines communes de la RBC, les travaux de démolition-reconstruction d’un bâtiment destiné à du logement bénéficie sous certaines conditions d’un taux réduit de TVA à 6%.</t>
  </si>
  <si>
    <t>a)</t>
  </si>
  <si>
    <t>b)</t>
  </si>
  <si>
    <t>c)</t>
  </si>
  <si>
    <t>d)</t>
  </si>
  <si>
    <t>Het dossier kan pas geanalyseerd worden als alle documenten van punten 2.a), 2.b) en 2.c) ingediend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</si>
</sst>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0.00_-\ [$€-1]"/>
    <numFmt numFmtId="165" formatCode="#,##0.00\ &quot;€&quot;"/>
  </numFmts>
  <fonts count="51" x14ac:knownFonts="1">
    <font>
      <sz val="11"/>
      <color theme="1"/>
      <name val="Calibri"/>
      <family val="2"/>
      <scheme val="minor"/>
    </font>
    <font>
      <sz val="10"/>
      <color theme="1"/>
      <name val="Arial"/>
      <family val="2"/>
    </font>
    <font>
      <b/>
      <sz val="11"/>
      <color theme="1"/>
      <name val="Calibri"/>
      <family val="2"/>
      <scheme val="minor"/>
    </font>
    <font>
      <b/>
      <u/>
      <sz val="11"/>
      <color theme="1"/>
      <name val="Calibri"/>
      <family val="2"/>
      <scheme val="minor"/>
    </font>
    <font>
      <b/>
      <u/>
      <sz val="14"/>
      <color theme="1"/>
      <name val="Calibri"/>
      <family val="2"/>
      <scheme val="minor"/>
    </font>
    <font>
      <i/>
      <sz val="9"/>
      <color theme="1"/>
      <name val="Calibri"/>
      <family val="2"/>
      <scheme val="minor"/>
    </font>
    <font>
      <i/>
      <sz val="11"/>
      <color theme="1"/>
      <name val="Calibri"/>
      <family val="2"/>
      <scheme val="minor"/>
    </font>
    <font>
      <i/>
      <u/>
      <sz val="11"/>
      <color theme="1"/>
      <name val="Calibri"/>
      <family val="2"/>
      <scheme val="minor"/>
    </font>
    <font>
      <sz val="11"/>
      <color rgb="FF7030A0"/>
      <name val="Calibri"/>
      <family val="2"/>
      <scheme val="minor"/>
    </font>
    <font>
      <sz val="14"/>
      <color theme="1"/>
      <name val="Calibri"/>
      <family val="2"/>
      <scheme val="minor"/>
    </font>
    <font>
      <sz val="11"/>
      <name val="Calibri"/>
      <family val="2"/>
      <scheme val="minor"/>
    </font>
    <font>
      <i/>
      <sz val="9"/>
      <name val="Calibri"/>
      <family val="2"/>
      <scheme val="minor"/>
    </font>
    <font>
      <sz val="10"/>
      <color theme="1"/>
      <name val="Calibri"/>
      <family val="2"/>
      <scheme val="minor"/>
    </font>
    <font>
      <b/>
      <sz val="11"/>
      <name val="Calibri"/>
      <family val="2"/>
      <scheme val="minor"/>
    </font>
    <font>
      <b/>
      <sz val="14"/>
      <color theme="1"/>
      <name val="Calibri"/>
      <family val="2"/>
      <scheme val="minor"/>
    </font>
    <font>
      <i/>
      <u/>
      <sz val="9"/>
      <color theme="1"/>
      <name val="Calibri"/>
      <family val="2"/>
      <scheme val="minor"/>
    </font>
    <font>
      <i/>
      <sz val="10"/>
      <color theme="1"/>
      <name val="Calibri"/>
      <family val="2"/>
      <scheme val="minor"/>
    </font>
    <font>
      <i/>
      <sz val="9"/>
      <color theme="0" tint="-0.34995574816125979"/>
      <name val="Calibri"/>
      <family val="2"/>
      <scheme val="minor"/>
    </font>
    <font>
      <i/>
      <sz val="10"/>
      <name val="Calibri"/>
      <family val="2"/>
      <scheme val="minor"/>
    </font>
    <font>
      <i/>
      <u/>
      <sz val="9"/>
      <color theme="0" tint="-0.34995574816125979"/>
      <name val="Calibri"/>
      <family val="2"/>
      <scheme val="minor"/>
    </font>
    <font>
      <sz val="8"/>
      <color theme="1"/>
      <name val="Calibri"/>
      <family val="2"/>
      <scheme val="minor"/>
    </font>
    <font>
      <b/>
      <sz val="14"/>
      <color rgb="FFFF0000"/>
      <name val="Calibri"/>
      <family val="2"/>
      <scheme val="minor"/>
    </font>
    <font>
      <i/>
      <u/>
      <sz val="9"/>
      <name val="Calibri"/>
      <family val="2"/>
      <scheme val="minor"/>
    </font>
    <font>
      <u/>
      <sz val="11"/>
      <color theme="1"/>
      <name val="Calibri"/>
      <family val="2"/>
      <scheme val="minor"/>
    </font>
    <font>
      <b/>
      <i/>
      <sz val="11"/>
      <color rgb="FFFF0000"/>
      <name val="Calibri"/>
      <family val="2"/>
      <scheme val="minor"/>
    </font>
    <font>
      <sz val="9"/>
      <name val="Calibri"/>
      <family val="2"/>
      <scheme val="minor"/>
    </font>
    <font>
      <sz val="11"/>
      <color theme="4" tint="-0.24994659260841701"/>
      <name val="Calibri"/>
      <family val="2"/>
      <scheme val="minor"/>
    </font>
    <font>
      <b/>
      <u/>
      <sz val="14"/>
      <color rgb="FF000000"/>
      <name val="Calibri"/>
      <family val="2"/>
    </font>
    <font>
      <i/>
      <sz val="11"/>
      <color rgb="FF000000"/>
      <name val="Calibri"/>
      <family val="2"/>
    </font>
    <font>
      <b/>
      <u/>
      <sz val="11"/>
      <color rgb="FF000000"/>
      <name val="Calibri"/>
      <family val="2"/>
    </font>
    <font>
      <sz val="11"/>
      <color rgb="FF000000"/>
      <name val="Calibri"/>
      <family val="2"/>
    </font>
    <font>
      <sz val="11"/>
      <color rgb="FF7030A0"/>
      <name val="Calibri"/>
      <family val="2"/>
    </font>
    <font>
      <sz val="14"/>
      <color rgb="FF000000"/>
      <name val="Calibri"/>
      <family val="2"/>
    </font>
    <font>
      <b/>
      <sz val="14"/>
      <color rgb="FF000000"/>
      <name val="Calibri"/>
      <family val="2"/>
    </font>
    <font>
      <b/>
      <u/>
      <sz val="10"/>
      <color rgb="FF000000"/>
      <name val="Calibri"/>
      <family val="2"/>
    </font>
    <font>
      <b/>
      <sz val="11"/>
      <color rgb="FF000000"/>
      <name val="Calibri"/>
      <family val="2"/>
    </font>
    <font>
      <b/>
      <sz val="9"/>
      <color rgb="FF000000"/>
      <name val="Calibri"/>
      <family val="2"/>
    </font>
    <font>
      <b/>
      <i/>
      <sz val="11"/>
      <color rgb="FFFF0000"/>
      <name val="Calibri"/>
      <family val="2"/>
    </font>
    <font>
      <sz val="11"/>
      <color theme="1"/>
      <name val="Calibri"/>
      <family val="2"/>
      <scheme val="minor"/>
    </font>
    <font>
      <b/>
      <sz val="12"/>
      <color theme="1"/>
      <name val="Calibri"/>
      <family val="2"/>
      <scheme val="minor"/>
    </font>
    <font>
      <sz val="9"/>
      <color theme="1"/>
      <name val="Calibri"/>
      <family val="2"/>
      <scheme val="minor"/>
    </font>
    <font>
      <u/>
      <sz val="11"/>
      <color theme="10"/>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u/>
      <sz val="12"/>
      <color theme="10"/>
      <name val="Calibri"/>
      <family val="2"/>
      <scheme val="minor"/>
    </font>
    <font>
      <b/>
      <i/>
      <sz val="12"/>
      <color rgb="FF000000"/>
      <name val="Calibri"/>
      <family val="2"/>
    </font>
    <font>
      <sz val="12"/>
      <color rgb="FF000000"/>
      <name val="Calibri"/>
      <family val="2"/>
    </font>
    <font>
      <i/>
      <sz val="12"/>
      <color rgb="FF000000"/>
      <name val="Calibri"/>
      <family val="2"/>
    </font>
    <font>
      <b/>
      <sz val="12"/>
      <color rgb="FF000000"/>
      <name val="Calibri"/>
      <family val="2"/>
    </font>
    <font>
      <u/>
      <sz val="12"/>
      <color rgb="FF0563C1"/>
      <name val="Calibri"/>
      <family val="2"/>
    </font>
  </fonts>
  <fills count="6">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59996337778862885"/>
        <bgColor indexed="64"/>
      </patternFill>
    </fill>
    <fill>
      <patternFill patternType="solid">
        <fgColor theme="7" tint="0.59996337778862885"/>
        <bgColor indexed="64"/>
      </patternFill>
    </fill>
  </fills>
  <borders count="29">
    <border>
      <left/>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diagonal/>
    </border>
    <border>
      <left style="medium">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bottom style="medium">
        <color auto="1"/>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4">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38" fillId="0" borderId="0" applyFont="0" applyFill="0" applyBorder="0" applyAlignment="0" applyProtection="0"/>
    <xf numFmtId="0" fontId="41"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95">
    <xf numFmtId="0" fontId="0" fillId="0" borderId="0" xfId="0"/>
    <xf numFmtId="0" fontId="3" fillId="0" borderId="0" xfId="0" applyFont="1" applyAlignment="1">
      <alignment vertical="center"/>
    </xf>
    <xf numFmtId="0" fontId="3" fillId="0" borderId="0" xfId="0" applyFont="1"/>
    <xf numFmtId="0" fontId="0" fillId="0" borderId="0" xfId="0" applyFont="1" applyFill="1" applyBorder="1"/>
    <xf numFmtId="0" fontId="3" fillId="0" borderId="0" xfId="0" applyFont="1" applyFill="1" applyBorder="1"/>
    <xf numFmtId="0" fontId="0" fillId="0" borderId="0" xfId="0" applyFont="1" applyFill="1"/>
    <xf numFmtId="0" fontId="7" fillId="0" borderId="0" xfId="0" applyFont="1" applyFill="1" applyAlignment="1">
      <alignment horizontal="center" vertical="center" wrapText="1"/>
    </xf>
    <xf numFmtId="0" fontId="8" fillId="0" borderId="1" xfId="0" applyFont="1" applyBorder="1"/>
    <xf numFmtId="0" fontId="8" fillId="0" borderId="2" xfId="0" applyFont="1" applyBorder="1"/>
    <xf numFmtId="0" fontId="10" fillId="0" borderId="0" xfId="0" applyFont="1"/>
    <xf numFmtId="0" fontId="0" fillId="0" borderId="0" xfId="0" applyFont="1" applyBorder="1"/>
    <xf numFmtId="0" fontId="8" fillId="0" borderId="0" xfId="0" applyFont="1" applyBorder="1"/>
    <xf numFmtId="0" fontId="10" fillId="0" borderId="0" xfId="0" applyFont="1" applyBorder="1"/>
    <xf numFmtId="0" fontId="6" fillId="0" borderId="0" xfId="0" applyFont="1" applyAlignment="1">
      <alignment horizontal="left"/>
    </xf>
    <xf numFmtId="0" fontId="10" fillId="2" borderId="3" xfId="0" applyFont="1" applyFill="1" applyBorder="1"/>
    <xf numFmtId="164" fontId="10" fillId="2" borderId="3" xfId="0" applyNumberFormat="1" applyFont="1" applyFill="1" applyBorder="1"/>
    <xf numFmtId="164" fontId="10" fillId="2" borderId="4" xfId="0" applyNumberFormat="1" applyFont="1" applyFill="1" applyBorder="1"/>
    <xf numFmtId="0" fontId="13" fillId="2" borderId="3" xfId="0" applyFont="1" applyFill="1" applyBorder="1"/>
    <xf numFmtId="164" fontId="13" fillId="2" borderId="3" xfId="0" applyNumberFormat="1" applyFont="1" applyFill="1" applyBorder="1"/>
    <xf numFmtId="9" fontId="0" fillId="0" borderId="0" xfId="0" applyNumberFormat="1" applyFont="1"/>
    <xf numFmtId="165" fontId="9" fillId="0" borderId="0" xfId="0" applyNumberFormat="1" applyFont="1" applyBorder="1"/>
    <xf numFmtId="164" fontId="10" fillId="3" borderId="3" xfId="0" applyNumberFormat="1" applyFont="1" applyFill="1" applyBorder="1"/>
    <xf numFmtId="0" fontId="0" fillId="4" borderId="0" xfId="0" applyFont="1" applyFill="1" applyBorder="1"/>
    <xf numFmtId="0" fontId="0" fillId="4" borderId="5" xfId="0" applyFont="1" applyFill="1" applyBorder="1"/>
    <xf numFmtId="0" fontId="0" fillId="4" borderId="6" xfId="0" applyFont="1" applyFill="1" applyBorder="1"/>
    <xf numFmtId="0" fontId="0" fillId="0" borderId="3" xfId="0" applyFont="1" applyFill="1" applyBorder="1"/>
    <xf numFmtId="14" fontId="0" fillId="0" borderId="3" xfId="0" applyNumberFormat="1" applyFont="1" applyFill="1" applyBorder="1"/>
    <xf numFmtId="164" fontId="8" fillId="0" borderId="3" xfId="0" applyNumberFormat="1" applyFont="1" applyFill="1" applyBorder="1"/>
    <xf numFmtId="164" fontId="0" fillId="0" borderId="0" xfId="0" applyNumberFormat="1" applyFont="1" applyFill="1"/>
    <xf numFmtId="164" fontId="0" fillId="0" borderId="3" xfId="0" applyNumberFormat="1" applyFont="1" applyFill="1" applyBorder="1"/>
    <xf numFmtId="0" fontId="12" fillId="0" borderId="0" xfId="0" applyFont="1"/>
    <xf numFmtId="0" fontId="5" fillId="0" borderId="0" xfId="0" applyFont="1"/>
    <xf numFmtId="9" fontId="5" fillId="0" borderId="0" xfId="0" applyNumberFormat="1" applyFont="1"/>
    <xf numFmtId="0" fontId="5" fillId="0" borderId="0" xfId="0" applyFont="1" applyAlignment="1">
      <alignment vertical="top"/>
    </xf>
    <xf numFmtId="0" fontId="15" fillId="0" borderId="0" xfId="0" applyFont="1"/>
    <xf numFmtId="0" fontId="6" fillId="0" borderId="0" xfId="0" applyFont="1"/>
    <xf numFmtId="0" fontId="5" fillId="0" borderId="0" xfId="0" applyFont="1" applyAlignment="1">
      <alignment horizontal="left" vertical="top" wrapText="1"/>
    </xf>
    <xf numFmtId="0" fontId="19" fillId="0" borderId="0" xfId="0" applyFont="1" applyBorder="1"/>
    <xf numFmtId="0" fontId="17" fillId="0" borderId="0" xfId="0" applyFont="1" applyBorder="1"/>
    <xf numFmtId="0" fontId="17" fillId="0" borderId="7" xfId="0" applyFont="1" applyBorder="1"/>
    <xf numFmtId="9" fontId="17" fillId="0" borderId="0" xfId="0" applyNumberFormat="1" applyFont="1" applyBorder="1"/>
    <xf numFmtId="0" fontId="16" fillId="0" borderId="0" xfId="0" applyFont="1" applyBorder="1"/>
    <xf numFmtId="0" fontId="18" fillId="0" borderId="0" xfId="0" applyFont="1" applyBorder="1"/>
    <xf numFmtId="0" fontId="2" fillId="0" borderId="0" xfId="0" applyFont="1" applyAlignment="1">
      <alignment vertical="top"/>
    </xf>
    <xf numFmtId="0" fontId="20" fillId="0" borderId="0" xfId="0" applyFont="1" applyAlignment="1">
      <alignment vertical="center"/>
    </xf>
    <xf numFmtId="0" fontId="20" fillId="0" borderId="0" xfId="0" applyFont="1"/>
    <xf numFmtId="0" fontId="10" fillId="2" borderId="0" xfId="0" applyFont="1" applyFill="1" applyBorder="1"/>
    <xf numFmtId="0" fontId="20" fillId="0" borderId="0" xfId="0" applyFont="1" applyAlignment="1">
      <alignment vertical="top"/>
    </xf>
    <xf numFmtId="0" fontId="0" fillId="0" borderId="0" xfId="0" applyFont="1" applyAlignment="1">
      <alignment horizontal="left" wrapText="1"/>
    </xf>
    <xf numFmtId="0" fontId="10" fillId="0" borderId="0" xfId="0" applyFont="1" applyAlignment="1">
      <alignment horizontal="left"/>
    </xf>
    <xf numFmtId="0" fontId="21" fillId="0" borderId="0" xfId="0" applyFont="1"/>
    <xf numFmtId="0" fontId="0" fillId="0" borderId="0" xfId="0" applyFont="1" applyProtection="1"/>
    <xf numFmtId="0" fontId="8" fillId="5" borderId="2" xfId="0" applyFont="1" applyFill="1" applyBorder="1" applyProtection="1">
      <protection locked="0"/>
    </xf>
    <xf numFmtId="0" fontId="8" fillId="5" borderId="1" xfId="0" applyFont="1" applyFill="1" applyBorder="1" applyProtection="1">
      <protection locked="0"/>
    </xf>
    <xf numFmtId="0" fontId="8" fillId="5" borderId="8" xfId="0" applyFont="1" applyFill="1" applyBorder="1" applyProtection="1">
      <protection locked="0"/>
    </xf>
    <xf numFmtId="0" fontId="8" fillId="5" borderId="9" xfId="0" applyFont="1" applyFill="1" applyBorder="1" applyProtection="1">
      <protection locked="0"/>
    </xf>
    <xf numFmtId="0" fontId="8" fillId="5" borderId="10" xfId="0" applyFont="1" applyFill="1" applyBorder="1" applyProtection="1">
      <protection locked="0"/>
    </xf>
    <xf numFmtId="0" fontId="22" fillId="0" borderId="0" xfId="0" applyFont="1" applyBorder="1"/>
    <xf numFmtId="0" fontId="11" fillId="0" borderId="0" xfId="0" applyFont="1" applyBorder="1"/>
    <xf numFmtId="0" fontId="11" fillId="0" borderId="7" xfId="0" applyFont="1" applyBorder="1"/>
    <xf numFmtId="9" fontId="11" fillId="0" borderId="0" xfId="0" applyNumberFormat="1" applyFont="1" applyBorder="1" applyAlignment="1">
      <alignment vertical="top"/>
    </xf>
    <xf numFmtId="9" fontId="11" fillId="0" borderId="0" xfId="0" applyNumberFormat="1" applyFont="1" applyBorder="1"/>
    <xf numFmtId="0" fontId="0" fillId="0" borderId="0" xfId="0" applyFont="1" applyAlignment="1">
      <alignment horizontal="left" wrapText="1"/>
    </xf>
    <xf numFmtId="0" fontId="8" fillId="0" borderId="0" xfId="0" applyFont="1" applyFill="1" applyBorder="1" applyProtection="1">
      <protection locked="0"/>
    </xf>
    <xf numFmtId="0" fontId="0" fillId="5" borderId="3" xfId="0" applyFont="1" applyFill="1" applyBorder="1"/>
    <xf numFmtId="0" fontId="0" fillId="0" borderId="0" xfId="0" applyFont="1" applyFill="1" applyBorder="1"/>
    <xf numFmtId="9" fontId="0" fillId="0" borderId="0" xfId="0" applyNumberFormat="1" applyFont="1" applyFill="1" applyBorder="1"/>
    <xf numFmtId="9" fontId="0" fillId="0" borderId="0" xfId="0" applyNumberFormat="1" applyFont="1" applyFill="1" applyBorder="1" applyAlignment="1">
      <alignment horizontal="center"/>
    </xf>
    <xf numFmtId="0" fontId="0" fillId="0" borderId="0" xfId="0" applyFont="1" applyFill="1" applyBorder="1" applyAlignment="1">
      <alignment horizontal="center"/>
    </xf>
    <xf numFmtId="0" fontId="10" fillId="5" borderId="8" xfId="0" applyFont="1" applyFill="1" applyBorder="1" applyProtection="1">
      <protection locked="0"/>
    </xf>
    <xf numFmtId="165" fontId="0" fillId="0" borderId="0" xfId="0" applyNumberFormat="1" applyFont="1" applyFill="1" applyBorder="1"/>
    <xf numFmtId="10" fontId="0" fillId="0" borderId="0" xfId="0" applyNumberFormat="1" applyFont="1" applyFill="1" applyBorder="1"/>
    <xf numFmtId="165" fontId="0" fillId="0" borderId="0" xfId="0" applyNumberFormat="1" applyFont="1"/>
    <xf numFmtId="0" fontId="3" fillId="0" borderId="0" xfId="0" applyFont="1" applyFill="1" applyBorder="1" applyProtection="1"/>
    <xf numFmtId="0" fontId="0" fillId="0" borderId="0" xfId="0" applyFont="1" applyAlignment="1" applyProtection="1">
      <alignment horizontal="left"/>
    </xf>
    <xf numFmtId="165" fontId="0" fillId="0" borderId="0" xfId="0" applyNumberFormat="1" applyFont="1" applyProtection="1"/>
    <xf numFmtId="0" fontId="23" fillId="4" borderId="0" xfId="0" applyFont="1" applyFill="1" applyProtection="1"/>
    <xf numFmtId="4" fontId="8" fillId="0" borderId="0" xfId="0" applyNumberFormat="1" applyFont="1" applyFill="1" applyBorder="1"/>
    <xf numFmtId="0" fontId="8" fillId="5" borderId="2" xfId="0" applyFont="1" applyFill="1" applyBorder="1" applyAlignment="1" applyProtection="1">
      <alignment vertical="top"/>
      <protection locked="0"/>
    </xf>
    <xf numFmtId="0" fontId="8" fillId="5" borderId="1" xfId="0" applyFont="1" applyFill="1" applyBorder="1" applyAlignment="1" applyProtection="1">
      <alignment vertical="top"/>
      <protection locked="0"/>
    </xf>
    <xf numFmtId="0" fontId="0" fillId="0" borderId="0" xfId="0" applyFont="1" applyFill="1" applyAlignment="1">
      <alignment horizontal="left" vertical="top" wrapText="1"/>
    </xf>
    <xf numFmtId="0" fontId="0" fillId="4" borderId="11" xfId="0" applyFont="1" applyFill="1" applyBorder="1"/>
    <xf numFmtId="0" fontId="10" fillId="0" borderId="12" xfId="0" applyFont="1" applyFill="1" applyBorder="1"/>
    <xf numFmtId="0" fontId="8" fillId="5" borderId="13" xfId="0" applyFont="1" applyFill="1" applyBorder="1" applyProtection="1">
      <protection locked="0"/>
    </xf>
    <xf numFmtId="0" fontId="8" fillId="5" borderId="14" xfId="0" applyFont="1" applyFill="1" applyBorder="1" applyProtection="1">
      <protection locked="0"/>
    </xf>
    <xf numFmtId="0" fontId="8" fillId="5" borderId="15" xfId="0" applyFont="1" applyFill="1" applyBorder="1" applyProtection="1">
      <protection locked="0"/>
    </xf>
    <xf numFmtId="0" fontId="8" fillId="5" borderId="16" xfId="0" applyFont="1" applyFill="1" applyBorder="1" applyProtection="1">
      <protection locked="0"/>
    </xf>
    <xf numFmtId="0" fontId="0" fillId="0" borderId="0" xfId="0" applyFont="1" applyFill="1" applyBorder="1" applyAlignment="1">
      <alignment horizontal="left" vertical="top" wrapText="1"/>
    </xf>
    <xf numFmtId="0" fontId="0" fillId="5" borderId="17" xfId="0" applyFont="1" applyFill="1" applyBorder="1" applyProtection="1">
      <protection locked="0"/>
    </xf>
    <xf numFmtId="0" fontId="0" fillId="5" borderId="18" xfId="0" applyFont="1" applyFill="1" applyBorder="1" applyProtection="1">
      <protection locked="0"/>
    </xf>
    <xf numFmtId="0" fontId="8" fillId="5" borderId="19" xfId="0" applyFont="1" applyFill="1" applyBorder="1" applyProtection="1">
      <protection locked="0"/>
    </xf>
    <xf numFmtId="0" fontId="25" fillId="0" borderId="0" xfId="0" applyFont="1" applyBorder="1" applyAlignment="1">
      <alignment vertical="top" wrapText="1"/>
    </xf>
    <xf numFmtId="0" fontId="10" fillId="0" borderId="0" xfId="0" applyFont="1" applyFill="1" applyBorder="1"/>
    <xf numFmtId="0" fontId="0" fillId="0" borderId="0" xfId="0" applyFont="1" applyAlignment="1">
      <alignment wrapText="1"/>
    </xf>
    <xf numFmtId="0" fontId="26" fillId="0" borderId="0" xfId="0" applyFont="1" applyAlignment="1">
      <alignment horizontal="left"/>
    </xf>
    <xf numFmtId="0" fontId="0" fillId="0" borderId="0" xfId="0" applyFont="1"/>
    <xf numFmtId="0" fontId="0" fillId="0" borderId="0" xfId="0" applyFont="1" applyFill="1" applyBorder="1" applyProtection="1"/>
    <xf numFmtId="165" fontId="8" fillId="5" borderId="17" xfId="0" applyNumberFormat="1" applyFont="1" applyFill="1" applyBorder="1" applyAlignment="1" applyProtection="1">
      <alignment vertical="top"/>
      <protection locked="0"/>
    </xf>
    <xf numFmtId="165" fontId="8" fillId="5" borderId="18" xfId="0" applyNumberFormat="1" applyFont="1" applyFill="1" applyBorder="1" applyAlignment="1" applyProtection="1">
      <alignment vertical="top"/>
      <protection locked="0"/>
    </xf>
    <xf numFmtId="0" fontId="0" fillId="0" borderId="0" xfId="0"/>
    <xf numFmtId="0" fontId="0" fillId="0" borderId="0" xfId="0" applyFont="1"/>
    <xf numFmtId="0" fontId="41" fillId="0" borderId="0" xfId="11" applyAlignment="1">
      <alignment vertical="center"/>
    </xf>
    <xf numFmtId="0" fontId="42" fillId="0" borderId="0" xfId="0" applyFont="1"/>
    <xf numFmtId="0" fontId="39" fillId="0" borderId="0" xfId="0" applyFont="1" applyAlignment="1">
      <alignment vertical="center"/>
    </xf>
    <xf numFmtId="0" fontId="45" fillId="0" borderId="0" xfId="11" applyFont="1" applyAlignment="1">
      <alignment vertical="center"/>
    </xf>
    <xf numFmtId="0" fontId="45" fillId="0" borderId="0" xfId="11" applyFont="1"/>
    <xf numFmtId="0" fontId="0" fillId="0" borderId="0" xfId="0"/>
    <xf numFmtId="0" fontId="42" fillId="0" borderId="0" xfId="0" applyFont="1"/>
    <xf numFmtId="0" fontId="43" fillId="0" borderId="0" xfId="0" applyFont="1" applyAlignment="1">
      <alignment vertical="center"/>
    </xf>
    <xf numFmtId="0" fontId="44" fillId="0" borderId="0" xfId="0" applyFont="1" applyAlignment="1">
      <alignment vertical="center"/>
    </xf>
    <xf numFmtId="0" fontId="42" fillId="0" borderId="0" xfId="0" applyFont="1" applyAlignment="1"/>
    <xf numFmtId="0" fontId="39" fillId="0" borderId="0" xfId="0" applyFont="1" applyAlignment="1">
      <alignment vertical="center"/>
    </xf>
    <xf numFmtId="0" fontId="42" fillId="0" borderId="0" xfId="0" applyFont="1" applyAlignment="1">
      <alignment vertical="center"/>
    </xf>
    <xf numFmtId="0" fontId="45" fillId="0" borderId="0" xfId="11" applyFont="1" applyAlignment="1">
      <alignment vertical="center"/>
    </xf>
    <xf numFmtId="0" fontId="44" fillId="0" borderId="0" xfId="0" applyFont="1" applyAlignment="1">
      <alignment horizontal="left" vertical="center"/>
    </xf>
    <xf numFmtId="0" fontId="42" fillId="0" borderId="0" xfId="0" applyFont="1" applyAlignment="1">
      <alignment horizontal="left"/>
    </xf>
    <xf numFmtId="0" fontId="42" fillId="0" borderId="0" xfId="0" applyFont="1" applyAlignment="1">
      <alignment horizontal="left" vertical="center"/>
    </xf>
    <xf numFmtId="0" fontId="0" fillId="0" borderId="0" xfId="0" applyAlignment="1">
      <alignment horizontal="left"/>
    </xf>
    <xf numFmtId="0" fontId="0" fillId="0" borderId="0" xfId="0"/>
    <xf numFmtId="0" fontId="0" fillId="0" borderId="0" xfId="0"/>
    <xf numFmtId="0" fontId="40" fillId="0" borderId="0" xfId="0" applyFont="1" applyAlignment="1">
      <alignment vertical="top" wrapText="1"/>
    </xf>
    <xf numFmtId="0" fontId="0" fillId="0" borderId="0" xfId="0" applyFont="1" applyAlignment="1">
      <alignment wrapText="1"/>
    </xf>
    <xf numFmtId="0" fontId="39" fillId="0" borderId="0" xfId="0" applyFont="1" applyAlignment="1">
      <alignment vertical="top" wrapText="1"/>
    </xf>
    <xf numFmtId="0" fontId="30" fillId="0" borderId="0" xfId="0" applyFont="1" applyAlignment="1">
      <alignment horizontal="left" vertical="top" wrapText="1"/>
    </xf>
    <xf numFmtId="0" fontId="30" fillId="0" borderId="0" xfId="0" applyFont="1" applyAlignment="1">
      <alignment wrapText="1"/>
    </xf>
    <xf numFmtId="0" fontId="4" fillId="4" borderId="2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0" fillId="0" borderId="0" xfId="0" applyFont="1" applyFill="1" applyAlignment="1">
      <alignment horizontal="left" vertical="top" wrapText="1"/>
    </xf>
    <xf numFmtId="0" fontId="0" fillId="0" borderId="0" xfId="0" quotePrefix="1" applyFont="1" applyFill="1" applyAlignment="1">
      <alignment horizontal="left" vertical="top" wrapText="1"/>
    </xf>
    <xf numFmtId="0" fontId="0" fillId="0" borderId="5" xfId="0" applyFont="1" applyFill="1" applyBorder="1" applyAlignment="1">
      <alignment horizontal="left" vertical="top" wrapText="1"/>
    </xf>
    <xf numFmtId="0" fontId="30" fillId="0" borderId="0" xfId="0" applyFont="1" applyFill="1" applyAlignment="1">
      <alignment horizontal="left" wrapText="1"/>
    </xf>
    <xf numFmtId="0" fontId="0" fillId="0" borderId="0" xfId="0" applyFont="1" applyFill="1" applyAlignment="1">
      <alignment horizontal="left" wrapText="1"/>
    </xf>
    <xf numFmtId="0" fontId="30" fillId="0" borderId="0" xfId="0" applyFont="1" applyFill="1" applyAlignment="1">
      <alignment horizontal="left" vertical="top" wrapText="1"/>
    </xf>
    <xf numFmtId="0" fontId="14" fillId="5" borderId="17" xfId="0" applyFont="1" applyFill="1" applyBorder="1" applyAlignment="1" applyProtection="1">
      <alignment horizontal="left" vertical="top"/>
      <protection locked="0"/>
    </xf>
    <xf numFmtId="0" fontId="14" fillId="5" borderId="20" xfId="0" applyFont="1" applyFill="1" applyBorder="1" applyAlignment="1" applyProtection="1">
      <alignment horizontal="left" vertical="top"/>
      <protection locked="0"/>
    </xf>
    <xf numFmtId="0" fontId="14" fillId="5" borderId="18" xfId="0" applyFont="1" applyFill="1" applyBorder="1" applyAlignment="1" applyProtection="1">
      <alignment horizontal="left" vertical="top"/>
      <protection locked="0"/>
    </xf>
    <xf numFmtId="0" fontId="0" fillId="5" borderId="21" xfId="0" applyFont="1" applyFill="1" applyBorder="1" applyAlignment="1" applyProtection="1">
      <alignment horizontal="left"/>
      <protection locked="0"/>
    </xf>
    <xf numFmtId="0" fontId="0" fillId="5" borderId="12" xfId="0" applyFont="1" applyFill="1" applyBorder="1" applyAlignment="1" applyProtection="1">
      <alignment horizontal="left"/>
      <protection locked="0"/>
    </xf>
    <xf numFmtId="0" fontId="0" fillId="5" borderId="22" xfId="0" applyFont="1" applyFill="1" applyBorder="1" applyAlignment="1" applyProtection="1">
      <alignment horizontal="left"/>
      <protection locked="0"/>
    </xf>
    <xf numFmtId="0" fontId="0" fillId="5" borderId="23" xfId="0" applyFont="1" applyFill="1" applyBorder="1" applyAlignment="1" applyProtection="1">
      <alignment horizontal="left"/>
      <protection locked="0"/>
    </xf>
    <xf numFmtId="0" fontId="0" fillId="5" borderId="24" xfId="0" applyFont="1" applyFill="1" applyBorder="1" applyAlignment="1" applyProtection="1">
      <alignment horizontal="left"/>
      <protection locked="0"/>
    </xf>
    <xf numFmtId="0" fontId="0" fillId="5" borderId="11" xfId="0" applyFont="1" applyFill="1" applyBorder="1" applyAlignment="1" applyProtection="1">
      <alignment horizontal="left"/>
      <protection locked="0"/>
    </xf>
    <xf numFmtId="49" fontId="9" fillId="5" borderId="17" xfId="0" applyNumberFormat="1" applyFont="1" applyFill="1" applyBorder="1" applyAlignment="1" applyProtection="1">
      <alignment horizontal="left"/>
      <protection locked="0"/>
    </xf>
    <xf numFmtId="49" fontId="9" fillId="5" borderId="20" xfId="0" applyNumberFormat="1" applyFont="1" applyFill="1" applyBorder="1" applyAlignment="1" applyProtection="1">
      <alignment horizontal="left"/>
      <protection locked="0"/>
    </xf>
    <xf numFmtId="49" fontId="9" fillId="5" borderId="18" xfId="0" applyNumberFormat="1" applyFont="1" applyFill="1" applyBorder="1" applyAlignment="1" applyProtection="1">
      <alignment horizontal="left"/>
      <protection locked="0"/>
    </xf>
    <xf numFmtId="0" fontId="27" fillId="4" borderId="6"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8" fillId="5" borderId="2" xfId="0" applyFont="1" applyFill="1" applyBorder="1" applyAlignment="1" applyProtection="1">
      <alignment horizontal="center"/>
      <protection locked="0"/>
    </xf>
    <xf numFmtId="0" fontId="8" fillId="5" borderId="19" xfId="0" applyFont="1" applyFill="1" applyBorder="1" applyAlignment="1" applyProtection="1">
      <alignment horizontal="center"/>
      <protection locked="0"/>
    </xf>
    <xf numFmtId="0" fontId="30" fillId="0" borderId="0" xfId="0" applyFont="1" applyAlignment="1">
      <alignment horizontal="left" wrapText="1"/>
    </xf>
    <xf numFmtId="0" fontId="0" fillId="0" borderId="0" xfId="0" applyFont="1" applyAlignment="1">
      <alignment horizontal="left" wrapText="1"/>
    </xf>
    <xf numFmtId="0" fontId="37" fillId="0" borderId="0" xfId="0" applyFont="1" applyAlignment="1">
      <alignment horizontal="left" vertical="top" wrapText="1"/>
    </xf>
    <xf numFmtId="0" fontId="24" fillId="0" borderId="0" xfId="0" applyFont="1" applyAlignment="1">
      <alignment horizontal="left" vertical="top" wrapText="1"/>
    </xf>
    <xf numFmtId="0" fontId="0" fillId="0" borderId="0" xfId="0" applyFont="1" applyFill="1" applyBorder="1" applyAlignment="1">
      <alignment horizontal="left" vertical="top" wrapText="1"/>
    </xf>
    <xf numFmtId="0" fontId="2" fillId="3" borderId="17" xfId="0" applyFont="1" applyFill="1" applyBorder="1" applyAlignment="1">
      <alignment horizontal="center"/>
    </xf>
    <xf numFmtId="0" fontId="2" fillId="3" borderId="18" xfId="0" applyFont="1" applyFill="1" applyBorder="1" applyAlignment="1">
      <alignment horizontal="center"/>
    </xf>
    <xf numFmtId="0" fontId="0" fillId="4" borderId="23" xfId="0" applyFont="1" applyFill="1" applyBorder="1" applyAlignment="1">
      <alignment horizontal="center" vertical="top" wrapText="1"/>
    </xf>
    <xf numFmtId="0" fontId="0" fillId="4" borderId="11" xfId="0" applyFont="1" applyFill="1" applyBorder="1" applyAlignment="1">
      <alignment horizontal="center" vertical="top" wrapText="1"/>
    </xf>
    <xf numFmtId="0" fontId="14" fillId="4" borderId="21" xfId="0" applyFont="1" applyFill="1" applyBorder="1" applyAlignment="1">
      <alignment horizontal="center" vertical="center"/>
    </xf>
    <xf numFmtId="0" fontId="14" fillId="4" borderId="22"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0" fillId="5" borderId="3" xfId="0" applyFont="1" applyFill="1" applyBorder="1" applyAlignment="1">
      <alignment horizontal="center"/>
    </xf>
    <xf numFmtId="0" fontId="14" fillId="4" borderId="0" xfId="0" applyFont="1" applyFill="1" applyAlignment="1">
      <alignment horizontal="left"/>
    </xf>
    <xf numFmtId="0" fontId="14" fillId="4" borderId="0" xfId="0" applyFont="1" applyFill="1" applyAlignment="1">
      <alignment horizontal="center"/>
    </xf>
    <xf numFmtId="0" fontId="0" fillId="0" borderId="4"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4" xfId="0" applyFont="1" applyFill="1" applyBorder="1" applyAlignment="1">
      <alignment horizontal="center"/>
    </xf>
    <xf numFmtId="0" fontId="0" fillId="0" borderId="27" xfId="0" applyFont="1" applyFill="1" applyBorder="1" applyAlignment="1">
      <alignment horizontal="center"/>
    </xf>
    <xf numFmtId="0" fontId="0" fillId="0" borderId="28" xfId="0" applyFont="1" applyFill="1" applyBorder="1" applyAlignment="1">
      <alignment horizontal="center"/>
    </xf>
    <xf numFmtId="0" fontId="11" fillId="0" borderId="0" xfId="0" applyFont="1" applyBorder="1" applyAlignment="1">
      <alignment horizontal="left" wrapText="1"/>
    </xf>
    <xf numFmtId="0" fontId="11" fillId="0" borderId="7" xfId="0" applyFont="1" applyBorder="1" applyAlignment="1">
      <alignment horizontal="left" wrapText="1"/>
    </xf>
    <xf numFmtId="0" fontId="5" fillId="0" borderId="0" xfId="0" applyFont="1" applyAlignment="1">
      <alignment horizontal="left" vertical="top" wrapText="1"/>
    </xf>
    <xf numFmtId="0" fontId="13" fillId="2" borderId="25" xfId="0" applyFont="1" applyFill="1" applyBorder="1" applyAlignment="1">
      <alignment horizontal="center"/>
    </xf>
    <xf numFmtId="0" fontId="13" fillId="2" borderId="26" xfId="0" applyFont="1" applyFill="1" applyBorder="1" applyAlignment="1">
      <alignment horizontal="center"/>
    </xf>
    <xf numFmtId="0" fontId="10" fillId="2" borderId="4" xfId="0" applyFont="1" applyFill="1" applyBorder="1" applyAlignment="1">
      <alignment horizontal="center"/>
    </xf>
    <xf numFmtId="0" fontId="10" fillId="2" borderId="27" xfId="0" applyFont="1" applyFill="1" applyBorder="1" applyAlignment="1">
      <alignment horizontal="center"/>
    </xf>
    <xf numFmtId="0" fontId="10" fillId="2" borderId="4" xfId="0" applyFont="1" applyFill="1" applyBorder="1" applyAlignment="1">
      <alignment horizontal="center" wrapText="1"/>
    </xf>
    <xf numFmtId="0" fontId="10" fillId="2" borderId="28" xfId="0" applyFont="1" applyFill="1" applyBorder="1" applyAlignment="1">
      <alignment horizontal="center" wrapText="1"/>
    </xf>
    <xf numFmtId="0" fontId="10" fillId="2" borderId="3" xfId="0" applyFont="1" applyFill="1" applyBorder="1" applyAlignment="1">
      <alignment horizontal="center"/>
    </xf>
    <xf numFmtId="0" fontId="0" fillId="0" borderId="5" xfId="0" applyFont="1" applyBorder="1" applyAlignment="1">
      <alignment horizontal="left" wrapText="1"/>
    </xf>
    <xf numFmtId="0" fontId="2" fillId="0" borderId="0" xfId="0" applyFont="1" applyAlignment="1">
      <alignment horizontal="right" vertical="top"/>
    </xf>
    <xf numFmtId="0" fontId="0" fillId="5" borderId="17" xfId="0" applyFont="1" applyFill="1" applyBorder="1" applyAlignment="1" applyProtection="1">
      <alignment horizontal="left" vertical="top" wrapText="1"/>
      <protection locked="0"/>
    </xf>
    <xf numFmtId="0" fontId="0" fillId="5" borderId="20" xfId="0" applyFont="1" applyFill="1" applyBorder="1" applyAlignment="1" applyProtection="1">
      <alignment horizontal="left" vertical="top" wrapText="1"/>
      <protection locked="0"/>
    </xf>
    <xf numFmtId="0" fontId="0" fillId="5" borderId="18" xfId="0" applyFont="1" applyFill="1" applyBorder="1" applyAlignment="1" applyProtection="1">
      <alignment horizontal="left" vertical="top" wrapText="1"/>
      <protection locked="0"/>
    </xf>
  </cellXfs>
  <cellStyles count="24">
    <cellStyle name="Comma" xfId="4" xr:uid="{00000000-0005-0000-0000-000004000000}"/>
    <cellStyle name="Comma [0]" xfId="5" xr:uid="{00000000-0005-0000-0000-000005000000}"/>
    <cellStyle name="Comma [0] 2" xfId="9" xr:uid="{00000000-0005-0000-0000-000005000000}"/>
    <cellStyle name="Comma 2" xfId="8" xr:uid="{00000000-0005-0000-0000-000004000000}"/>
    <cellStyle name="Comma 3" xfId="15" xr:uid="{00000000-0005-0000-0000-000004000000}"/>
    <cellStyle name="Comma 4" xfId="14" xr:uid="{00000000-0005-0000-0000-000004000000}"/>
    <cellStyle name="Comma 5" xfId="19" xr:uid="{00000000-0005-0000-0000-000004000000}"/>
    <cellStyle name="Comma 6" xfId="20" xr:uid="{00000000-0005-0000-0000-000004000000}"/>
    <cellStyle name="Comma 7" xfId="18" xr:uid="{00000000-0005-0000-0000-000004000000}"/>
    <cellStyle name="Comma 8" xfId="23" xr:uid="{00000000-0005-0000-0000-000004000000}"/>
    <cellStyle name="Currency" xfId="2" xr:uid="{00000000-0005-0000-0000-000002000000}"/>
    <cellStyle name="Currency [0]" xfId="3" xr:uid="{00000000-0005-0000-0000-000003000000}"/>
    <cellStyle name="Currency [0] 2" xfId="7" xr:uid="{00000000-0005-0000-0000-000003000000}"/>
    <cellStyle name="Currency 2" xfId="6" xr:uid="{00000000-0005-0000-0000-000002000000}"/>
    <cellStyle name="Currency 3" xfId="13" xr:uid="{00000000-0005-0000-0000-000002000000}"/>
    <cellStyle name="Currency 4" xfId="12" xr:uid="{00000000-0005-0000-0000-000002000000}"/>
    <cellStyle name="Currency 5" xfId="17" xr:uid="{00000000-0005-0000-0000-000002000000}"/>
    <cellStyle name="Currency 6" xfId="21" xr:uid="{00000000-0005-0000-0000-000002000000}"/>
    <cellStyle name="Currency 7" xfId="16" xr:uid="{00000000-0005-0000-0000-000002000000}"/>
    <cellStyle name="Currency 8" xfId="22" xr:uid="{00000000-0005-0000-0000-000002000000}"/>
    <cellStyle name="Hyperlink" xfId="11" xr:uid="{00000000-0005-0000-0000-000007000000}"/>
    <cellStyle name="Normal" xfId="0" builtinId="0"/>
    <cellStyle name="Percent" xfId="1" xr:uid="{00000000-0005-0000-0000-000001000000}"/>
    <cellStyle name="Procent" xfId="10"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ijken.brussels/3/%20%20-%3e%20regelgeving" TargetMode="External"/><Relationship Id="rId2" Type="http://schemas.openxmlformats.org/officeDocument/2006/relationships/hyperlink" Target="https://cloud.urban.brussels/index.php/s/W4d7HLxL292DgtC" TargetMode="External"/><Relationship Id="rId1" Type="http://schemas.openxmlformats.org/officeDocument/2006/relationships/hyperlink" Target="https://cloud.urban.brussels/index.php/s/MqY43MbYYys7dH7" TargetMode="External"/><Relationship Id="rId5" Type="http://schemas.openxmlformats.org/officeDocument/2006/relationships/hyperlink" Target="https://cloud.urban.brussels/index.php/s/bd3yPd67gT8f9J5" TargetMode="External"/><Relationship Id="rId4" Type="http://schemas.openxmlformats.org/officeDocument/2006/relationships/hyperlink" Target="https://wijken.brussels/3/%20-%3e%20Presentatie%20Stadsbeleid%20(axe%201)%20(rechts)"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tdiouf@urban.brussels" TargetMode="External"/><Relationship Id="rId1" Type="http://schemas.openxmlformats.org/officeDocument/2006/relationships/hyperlink" Target="mailto:tdiouf@urban.brussel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3"/>
  <sheetViews>
    <sheetView tabSelected="1" topLeftCell="A45" zoomScale="130" zoomScaleNormal="130" workbookViewId="0">
      <selection activeCell="E59" activeCellId="10" sqref="H12 G13:H13 E14:H17 E20:H20 G24:H28 G32:H35 G45:H45 E47:H47 G49:H49 G51:H56 E59:H60"/>
    </sheetView>
  </sheetViews>
  <sheetFormatPr baseColWidth="10" defaultColWidth="9.140625" defaultRowHeight="15" x14ac:dyDescent="0.25"/>
  <cols>
    <col min="1" max="4" width="9.140625" customWidth="1"/>
    <col min="5" max="5" width="35.140625" customWidth="1"/>
    <col min="6" max="6" width="15.140625" customWidth="1"/>
    <col min="7" max="7" width="15.28515625" customWidth="1"/>
    <col min="8" max="8" width="13.85546875" customWidth="1"/>
    <col min="9" max="9" width="40.7109375" customWidth="1"/>
  </cols>
  <sheetData>
    <row r="1" spans="1:9" ht="15.75" customHeight="1" x14ac:dyDescent="0.25">
      <c r="A1" s="125" t="s">
        <v>144</v>
      </c>
      <c r="B1" s="126"/>
      <c r="C1" s="126"/>
      <c r="D1" s="126"/>
      <c r="E1" s="126"/>
      <c r="F1" s="126"/>
      <c r="G1" s="126"/>
      <c r="H1" s="127"/>
    </row>
    <row r="2" spans="1:9" ht="15.75" customHeight="1" x14ac:dyDescent="0.25">
      <c r="A2" s="24"/>
      <c r="B2" s="22"/>
      <c r="C2" s="22"/>
      <c r="D2" s="22"/>
      <c r="E2" s="22"/>
      <c r="F2" s="22"/>
      <c r="G2" s="22"/>
      <c r="H2" s="23"/>
    </row>
    <row r="3" spans="1:9" ht="15.75" customHeight="1" x14ac:dyDescent="0.25">
      <c r="A3" s="148" t="s">
        <v>149</v>
      </c>
      <c r="B3" s="149"/>
      <c r="C3" s="149"/>
      <c r="D3" s="149"/>
      <c r="E3" s="149"/>
      <c r="F3" s="149"/>
      <c r="G3" s="149"/>
      <c r="H3" s="150"/>
    </row>
    <row r="4" spans="1:9" ht="15.75" customHeight="1" x14ac:dyDescent="0.25">
      <c r="A4" s="151"/>
      <c r="B4" s="149"/>
      <c r="C4" s="149"/>
      <c r="D4" s="149"/>
      <c r="E4" s="149"/>
      <c r="F4" s="149"/>
      <c r="G4" s="149"/>
      <c r="H4" s="150"/>
    </row>
    <row r="5" spans="1:9" ht="24.75" customHeight="1" x14ac:dyDescent="0.25">
      <c r="A5" s="152" t="s">
        <v>145</v>
      </c>
      <c r="B5" s="153"/>
      <c r="C5" s="153"/>
      <c r="D5" s="153"/>
      <c r="E5" s="153"/>
      <c r="F5" s="153"/>
      <c r="G5" s="153"/>
      <c r="H5" s="154"/>
    </row>
    <row r="6" spans="1:9" ht="19.5" customHeight="1" thickBot="1" x14ac:dyDescent="0.3">
      <c r="A6" s="128"/>
      <c r="B6" s="129"/>
      <c r="C6" s="129"/>
      <c r="D6" s="129"/>
      <c r="E6" s="129"/>
      <c r="F6" s="129"/>
      <c r="G6" s="129"/>
      <c r="H6" s="81"/>
    </row>
    <row r="7" spans="1:9" ht="15.75" customHeight="1" x14ac:dyDescent="0.25"/>
    <row r="8" spans="1:9" ht="14.25" x14ac:dyDescent="0.25">
      <c r="A8" s="35" t="s">
        <v>73</v>
      </c>
    </row>
    <row r="9" spans="1:9" ht="14.25" hidden="1" x14ac:dyDescent="0.25">
      <c r="A9" s="35" t="s">
        <v>102</v>
      </c>
      <c r="I9" s="9"/>
    </row>
    <row r="10" spans="1:9" ht="14.25" x14ac:dyDescent="0.25">
      <c r="A10" s="77"/>
      <c r="I10" s="9"/>
    </row>
    <row r="11" spans="1:9" thickBot="1" x14ac:dyDescent="0.3">
      <c r="A11" s="1" t="s">
        <v>103</v>
      </c>
      <c r="I11" s="9"/>
    </row>
    <row r="12" spans="1:9" thickBot="1" x14ac:dyDescent="0.3">
      <c r="B12" t="s">
        <v>47</v>
      </c>
      <c r="H12" s="54"/>
      <c r="I12" s="9"/>
    </row>
    <row r="13" spans="1:9" thickBot="1" x14ac:dyDescent="0.3">
      <c r="B13" t="s">
        <v>2</v>
      </c>
      <c r="G13" s="55" t="s">
        <v>3</v>
      </c>
      <c r="H13" s="56" t="s">
        <v>104</v>
      </c>
      <c r="I13" s="9"/>
    </row>
    <row r="14" spans="1:9" ht="19.350000000000001" thickBot="1" x14ac:dyDescent="0.35">
      <c r="C14" s="13"/>
      <c r="E14" s="145" t="s">
        <v>105</v>
      </c>
      <c r="F14" s="146"/>
      <c r="G14" s="146"/>
      <c r="H14" s="147"/>
      <c r="I14" s="9"/>
    </row>
    <row r="15" spans="1:9" ht="20.45" customHeight="1" thickBot="1" x14ac:dyDescent="0.35">
      <c r="C15" s="13"/>
      <c r="E15" s="145" t="s">
        <v>107</v>
      </c>
      <c r="F15" s="146"/>
      <c r="G15" s="146"/>
      <c r="H15" s="147"/>
      <c r="I15" s="9"/>
    </row>
    <row r="16" spans="1:9" ht="33" customHeight="1" x14ac:dyDescent="0.25">
      <c r="B16" t="s">
        <v>10</v>
      </c>
      <c r="E16" s="139"/>
      <c r="F16" s="140"/>
      <c r="G16" s="140"/>
      <c r="H16" s="141"/>
      <c r="I16" s="9"/>
    </row>
    <row r="17" spans="1:9" ht="15.75" thickBot="1" x14ac:dyDescent="0.3">
      <c r="B17" t="s">
        <v>78</v>
      </c>
      <c r="E17" s="142"/>
      <c r="F17" s="143"/>
      <c r="G17" s="143"/>
      <c r="H17" s="144"/>
      <c r="I17" s="9"/>
    </row>
    <row r="18" spans="1:9" ht="14.25" x14ac:dyDescent="0.25">
      <c r="F18" s="9"/>
      <c r="G18" s="9"/>
      <c r="H18" s="9"/>
      <c r="I18" s="9"/>
    </row>
    <row r="19" spans="1:9" thickBot="1" x14ac:dyDescent="0.3">
      <c r="F19" s="9"/>
      <c r="G19" s="9"/>
      <c r="H19" s="9"/>
      <c r="I19" s="9"/>
    </row>
    <row r="20" spans="1:9" ht="69" customHeight="1" thickBot="1" x14ac:dyDescent="0.3">
      <c r="C20" s="13"/>
      <c r="E20" s="136" t="s">
        <v>108</v>
      </c>
      <c r="F20" s="137"/>
      <c r="G20" s="137"/>
      <c r="H20" s="138"/>
      <c r="I20" s="9"/>
    </row>
    <row r="21" spans="1:9" ht="14.25" x14ac:dyDescent="0.25">
      <c r="E21" s="3"/>
      <c r="F21" s="82"/>
      <c r="G21" s="92"/>
      <c r="H21" s="12"/>
      <c r="I21" s="9"/>
    </row>
    <row r="22" spans="1:9" x14ac:dyDescent="0.25">
      <c r="A22" s="1" t="s">
        <v>129</v>
      </c>
      <c r="I22" s="9"/>
    </row>
    <row r="23" spans="1:9" thickBot="1" x14ac:dyDescent="0.3">
      <c r="A23" s="44"/>
      <c r="I23" s="9"/>
    </row>
    <row r="24" spans="1:9" ht="45.75" customHeight="1" thickBot="1" x14ac:dyDescent="0.3">
      <c r="A24" s="191" t="s">
        <v>202</v>
      </c>
      <c r="B24" s="133" t="s">
        <v>150</v>
      </c>
      <c r="C24" s="134"/>
      <c r="D24" s="134"/>
      <c r="E24" s="134"/>
      <c r="F24" s="134"/>
      <c r="G24" s="78" t="s">
        <v>146</v>
      </c>
      <c r="H24" s="79" t="s">
        <v>147</v>
      </c>
      <c r="I24" s="9"/>
    </row>
    <row r="25" spans="1:9" ht="30.95" customHeight="1" thickBot="1" x14ac:dyDescent="0.3">
      <c r="A25" s="191" t="s">
        <v>203</v>
      </c>
      <c r="B25" s="134" t="s">
        <v>54</v>
      </c>
      <c r="C25" s="134"/>
      <c r="D25" s="134"/>
      <c r="E25" s="134"/>
      <c r="F25" s="134"/>
      <c r="G25" s="78" t="s">
        <v>146</v>
      </c>
      <c r="H25" s="79" t="s">
        <v>147</v>
      </c>
      <c r="I25" s="9"/>
    </row>
    <row r="26" spans="1:9" ht="92.25" customHeight="1" thickBot="1" x14ac:dyDescent="0.3">
      <c r="A26" s="191" t="s">
        <v>204</v>
      </c>
      <c r="B26" s="135" t="s">
        <v>151</v>
      </c>
      <c r="C26" s="130"/>
      <c r="D26" s="130"/>
      <c r="E26" s="130"/>
      <c r="F26" s="130"/>
      <c r="G26" s="78" t="s">
        <v>146</v>
      </c>
      <c r="H26" s="79" t="s">
        <v>147</v>
      </c>
      <c r="I26" s="49"/>
    </row>
    <row r="27" spans="1:9" ht="20.45" customHeight="1" thickBot="1" x14ac:dyDescent="0.3">
      <c r="A27" s="191"/>
      <c r="B27" s="80"/>
      <c r="C27" s="130" t="s">
        <v>134</v>
      </c>
      <c r="D27" s="130"/>
      <c r="E27" s="130"/>
      <c r="F27" s="132"/>
      <c r="G27" s="97">
        <v>0</v>
      </c>
      <c r="H27" s="98"/>
      <c r="I27" s="49"/>
    </row>
    <row r="28" spans="1:9" ht="15.75" thickBot="1" x14ac:dyDescent="0.3">
      <c r="A28" s="191" t="s">
        <v>205</v>
      </c>
      <c r="B28" s="130" t="s">
        <v>109</v>
      </c>
      <c r="C28" s="130"/>
      <c r="D28" s="130"/>
      <c r="E28" s="130"/>
      <c r="F28" s="130"/>
      <c r="G28" s="78" t="s">
        <v>146</v>
      </c>
      <c r="H28" s="79" t="s">
        <v>147</v>
      </c>
    </row>
    <row r="30" spans="1:9" x14ac:dyDescent="0.25">
      <c r="B30" s="43" t="s">
        <v>140</v>
      </c>
    </row>
    <row r="31" spans="1:9" ht="15.75" thickBot="1" x14ac:dyDescent="0.3">
      <c r="A31" s="44"/>
      <c r="B31" s="62"/>
      <c r="C31" s="48"/>
      <c r="D31" s="48"/>
      <c r="E31" s="48"/>
      <c r="F31" s="48"/>
      <c r="G31" s="11"/>
      <c r="H31" s="11"/>
    </row>
    <row r="32" spans="1:9" ht="30.95" customHeight="1" x14ac:dyDescent="0.25">
      <c r="B32" s="131" t="s">
        <v>152</v>
      </c>
      <c r="C32" s="130"/>
      <c r="D32" s="130"/>
      <c r="E32" s="130"/>
      <c r="F32" s="132"/>
      <c r="G32" s="55" t="s">
        <v>146</v>
      </c>
      <c r="H32" s="56" t="s">
        <v>147</v>
      </c>
    </row>
    <row r="33" spans="1:8" ht="31.5" customHeight="1" x14ac:dyDescent="0.25">
      <c r="B33" s="131" t="s">
        <v>141</v>
      </c>
      <c r="C33" s="130"/>
      <c r="D33" s="130"/>
      <c r="E33" s="130"/>
      <c r="F33" s="132"/>
      <c r="G33" s="83" t="s">
        <v>146</v>
      </c>
      <c r="H33" s="84" t="s">
        <v>147</v>
      </c>
    </row>
    <row r="34" spans="1:8" ht="15" customHeight="1" x14ac:dyDescent="0.25">
      <c r="B34" s="131" t="s">
        <v>142</v>
      </c>
      <c r="C34" s="130"/>
      <c r="D34" s="130"/>
      <c r="E34" s="130"/>
      <c r="F34" s="132"/>
      <c r="G34" s="83" t="s">
        <v>146</v>
      </c>
      <c r="H34" s="84" t="s">
        <v>147</v>
      </c>
    </row>
    <row r="35" spans="1:8" ht="33.75" customHeight="1" x14ac:dyDescent="0.25">
      <c r="B35" s="131" t="s">
        <v>153</v>
      </c>
      <c r="C35" s="130"/>
      <c r="D35" s="130"/>
      <c r="E35" s="130"/>
      <c r="F35" s="132"/>
      <c r="G35" s="83" t="s">
        <v>146</v>
      </c>
      <c r="H35" s="84" t="s">
        <v>147</v>
      </c>
    </row>
    <row r="36" spans="1:8" ht="31.5" hidden="1" customHeight="1" thickBot="1" x14ac:dyDescent="0.3">
      <c r="B36" s="130"/>
      <c r="C36" s="130"/>
      <c r="D36" s="130"/>
      <c r="E36" s="130"/>
      <c r="F36" s="132"/>
      <c r="G36" s="85" t="s">
        <v>146</v>
      </c>
      <c r="H36" s="86" t="s">
        <v>147</v>
      </c>
    </row>
    <row r="37" spans="1:8" x14ac:dyDescent="0.25">
      <c r="B37" s="80"/>
      <c r="C37" s="80"/>
      <c r="D37" s="80"/>
      <c r="E37" s="80"/>
      <c r="F37" s="87"/>
    </row>
    <row r="38" spans="1:8" hidden="1" thickBot="1" x14ac:dyDescent="0.3">
      <c r="B38" s="130" t="s">
        <v>111</v>
      </c>
      <c r="C38" s="130"/>
      <c r="D38" s="130"/>
      <c r="E38" s="130"/>
      <c r="F38" s="161"/>
      <c r="G38" s="162" t="str">
        <f>IF(G32="Oui","A l'abandon","innocupé")</f>
        <v>innocupé</v>
      </c>
      <c r="H38" s="163"/>
    </row>
    <row r="39" spans="1:8" hidden="1" thickBot="1" x14ac:dyDescent="0.3">
      <c r="B39" s="80"/>
      <c r="C39" s="80"/>
      <c r="D39" s="80"/>
      <c r="E39" s="80"/>
      <c r="F39" s="87"/>
    </row>
    <row r="40" spans="1:8" hidden="1" thickBot="1" x14ac:dyDescent="0.3">
      <c r="B40" s="130" t="s">
        <v>112</v>
      </c>
      <c r="C40" s="130"/>
      <c r="D40" s="130"/>
      <c r="E40" s="130"/>
      <c r="F40" s="161"/>
      <c r="G40" s="162" t="str">
        <f>IF(H35="","95 %"," 85 %")</f>
        <v xml:space="preserve"> 85 %</v>
      </c>
      <c r="H40" s="163"/>
    </row>
    <row r="41" spans="1:8" x14ac:dyDescent="0.25">
      <c r="A41" s="159" t="s">
        <v>206</v>
      </c>
      <c r="B41" s="160"/>
      <c r="C41" s="160"/>
      <c r="D41" s="160"/>
      <c r="E41" s="160"/>
      <c r="F41" s="160"/>
      <c r="G41" s="160"/>
      <c r="H41" s="160"/>
    </row>
    <row r="42" spans="1:8" ht="91.5" hidden="1" customHeight="1" thickBot="1" x14ac:dyDescent="0.3">
      <c r="B42" t="s">
        <v>4</v>
      </c>
      <c r="G42" s="52" t="s">
        <v>75</v>
      </c>
      <c r="H42" s="53" t="s">
        <v>106</v>
      </c>
    </row>
    <row r="43" spans="1:8" x14ac:dyDescent="0.25">
      <c r="B43" s="41"/>
      <c r="C43" s="42"/>
      <c r="D43" s="42"/>
      <c r="E43" s="10"/>
      <c r="G43" s="11"/>
      <c r="H43" s="11"/>
    </row>
    <row r="44" spans="1:8" ht="15.75" thickBot="1" x14ac:dyDescent="0.3">
      <c r="A44" s="1" t="s">
        <v>110</v>
      </c>
      <c r="F44" s="63"/>
      <c r="G44" s="63"/>
    </row>
    <row r="45" spans="1:8" ht="15.75" thickBot="1" x14ac:dyDescent="0.3">
      <c r="B45" t="s">
        <v>114</v>
      </c>
      <c r="G45" s="88"/>
      <c r="H45" s="89"/>
    </row>
    <row r="46" spans="1:8" ht="15.75" thickBot="1" x14ac:dyDescent="0.3">
      <c r="B46" t="s">
        <v>115</v>
      </c>
      <c r="G46" s="9"/>
      <c r="H46" s="9"/>
    </row>
    <row r="47" spans="1:8" ht="15.75" thickBot="1" x14ac:dyDescent="0.3">
      <c r="E47" s="155" t="s">
        <v>116</v>
      </c>
      <c r="F47" s="156"/>
      <c r="G47" s="90" t="s">
        <v>117</v>
      </c>
      <c r="H47" s="53" t="s">
        <v>118</v>
      </c>
    </row>
    <row r="48" spans="1:8" ht="15.75" thickBot="1" x14ac:dyDescent="0.3">
      <c r="G48" s="9"/>
      <c r="H48" s="9"/>
    </row>
    <row r="49" spans="1:8" ht="15.75" thickBot="1" x14ac:dyDescent="0.3">
      <c r="B49" t="s">
        <v>148</v>
      </c>
      <c r="G49" s="52" t="s">
        <v>125</v>
      </c>
      <c r="H49" s="53" t="s">
        <v>124</v>
      </c>
    </row>
    <row r="50" spans="1:8" ht="15.75" thickBot="1" x14ac:dyDescent="0.3">
      <c r="G50" s="9"/>
      <c r="H50" s="9"/>
    </row>
    <row r="51" spans="1:8" ht="15.75" thickBot="1" x14ac:dyDescent="0.3">
      <c r="B51" t="s">
        <v>119</v>
      </c>
      <c r="G51" s="52" t="s">
        <v>79</v>
      </c>
      <c r="H51" s="53" t="s">
        <v>80</v>
      </c>
    </row>
    <row r="52" spans="1:8" ht="15.75" thickBot="1" x14ac:dyDescent="0.3">
      <c r="C52" t="s">
        <v>120</v>
      </c>
      <c r="D52" s="10"/>
      <c r="E52" s="91"/>
      <c r="G52" s="52" t="s">
        <v>146</v>
      </c>
      <c r="H52" s="53" t="s">
        <v>147</v>
      </c>
    </row>
    <row r="53" spans="1:8" ht="15.75" thickBot="1" x14ac:dyDescent="0.3">
      <c r="B53" t="s">
        <v>121</v>
      </c>
      <c r="G53" s="52" t="s">
        <v>146</v>
      </c>
      <c r="H53" s="53" t="s">
        <v>147</v>
      </c>
    </row>
    <row r="54" spans="1:8" ht="15.75" thickBot="1" x14ac:dyDescent="0.3">
      <c r="B54" t="s">
        <v>122</v>
      </c>
      <c r="G54" s="52" t="s">
        <v>146</v>
      </c>
      <c r="H54" s="53" t="s">
        <v>147</v>
      </c>
    </row>
    <row r="55" spans="1:8" ht="15.75" thickBot="1" x14ac:dyDescent="0.3">
      <c r="B55" t="s">
        <v>123</v>
      </c>
      <c r="G55" s="52" t="s">
        <v>146</v>
      </c>
      <c r="H55" s="53" t="s">
        <v>147</v>
      </c>
    </row>
    <row r="56" spans="1:8" ht="46.5" customHeight="1" thickBot="1" x14ac:dyDescent="0.3">
      <c r="B56" s="157" t="s">
        <v>154</v>
      </c>
      <c r="C56" s="158"/>
      <c r="D56" s="158"/>
      <c r="E56" s="158"/>
      <c r="F56" s="158"/>
      <c r="G56" s="52" t="s">
        <v>146</v>
      </c>
      <c r="H56" s="53" t="s">
        <v>147</v>
      </c>
    </row>
    <row r="57" spans="1:8" ht="15.75" customHeight="1" x14ac:dyDescent="0.25">
      <c r="B57" s="94"/>
      <c r="C57" s="93"/>
      <c r="D57" s="93"/>
      <c r="E57" s="93"/>
      <c r="F57" s="93"/>
    </row>
    <row r="58" spans="1:8" ht="15.75" customHeight="1" thickBot="1" x14ac:dyDescent="0.3">
      <c r="A58" s="1" t="s">
        <v>127</v>
      </c>
      <c r="B58" s="94"/>
      <c r="C58" s="93"/>
      <c r="D58" s="93"/>
      <c r="E58" s="93"/>
      <c r="F58" s="93"/>
    </row>
    <row r="59" spans="1:8" ht="27.75" customHeight="1" thickBot="1" x14ac:dyDescent="0.3">
      <c r="A59" s="93"/>
      <c r="B59" s="134" t="s">
        <v>143</v>
      </c>
      <c r="C59" s="134"/>
      <c r="D59" s="134"/>
      <c r="E59" s="192"/>
      <c r="F59" s="193"/>
      <c r="G59" s="193"/>
      <c r="H59" s="194"/>
    </row>
    <row r="60" spans="1:8" ht="28.5" customHeight="1" thickBot="1" x14ac:dyDescent="0.3">
      <c r="B60" s="158" t="s">
        <v>128</v>
      </c>
      <c r="C60" s="158"/>
      <c r="D60" s="158"/>
      <c r="E60" s="192"/>
      <c r="F60" s="193"/>
      <c r="G60" s="193"/>
      <c r="H60" s="194"/>
    </row>
    <row r="61" spans="1:8" x14ac:dyDescent="0.25">
      <c r="A61" s="35"/>
    </row>
    <row r="63" spans="1:8" x14ac:dyDescent="0.25">
      <c r="A63" s="95" t="s">
        <v>126</v>
      </c>
    </row>
  </sheetData>
  <sheetProtection password="CD18" sheet="1" objects="1" scenarios="1" selectLockedCells="1"/>
  <mergeCells count="30">
    <mergeCell ref="E47:F47"/>
    <mergeCell ref="B56:F56"/>
    <mergeCell ref="B59:D59"/>
    <mergeCell ref="B60:D60"/>
    <mergeCell ref="C27:F27"/>
    <mergeCell ref="A41:H41"/>
    <mergeCell ref="B38:F38"/>
    <mergeCell ref="G38:H38"/>
    <mergeCell ref="B40:F40"/>
    <mergeCell ref="G40:H40"/>
    <mergeCell ref="B34:F34"/>
    <mergeCell ref="B35:F35"/>
    <mergeCell ref="B36:F36"/>
    <mergeCell ref="E59:H59"/>
    <mergeCell ref="E60:H60"/>
    <mergeCell ref="A1:H1"/>
    <mergeCell ref="A6:G6"/>
    <mergeCell ref="B28:F28"/>
    <mergeCell ref="B33:F33"/>
    <mergeCell ref="B24:F24"/>
    <mergeCell ref="B26:F26"/>
    <mergeCell ref="B25:F25"/>
    <mergeCell ref="E20:H20"/>
    <mergeCell ref="E16:H17"/>
    <mergeCell ref="E15:H15"/>
    <mergeCell ref="E14:H14"/>
    <mergeCell ref="B32:F32"/>
    <mergeCell ref="A3:H3"/>
    <mergeCell ref="A4:H4"/>
    <mergeCell ref="A5:H5"/>
  </mergeCells>
  <pageMargins left="0.70866141732283472" right="0.70866141732283472" top="0.74803149606299213" bottom="0.74803149606299213" header="0.31496062992125984" footer="0.31496062992125984"/>
  <pageSetup paperSize="9" scale="62"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9F0BE-972B-4784-B402-C8D87BC41EDD}">
  <dimension ref="A1:D22"/>
  <sheetViews>
    <sheetView workbookViewId="0">
      <selection activeCell="C11" sqref="C11"/>
    </sheetView>
  </sheetViews>
  <sheetFormatPr baseColWidth="10" defaultRowHeight="15" x14ac:dyDescent="0.25"/>
  <cols>
    <col min="1" max="1" width="22.5703125" customWidth="1"/>
    <col min="2" max="2" width="91" customWidth="1"/>
  </cols>
  <sheetData>
    <row r="1" spans="1:4" ht="18.75" x14ac:dyDescent="0.25">
      <c r="A1" s="166" t="s">
        <v>184</v>
      </c>
      <c r="B1" s="167"/>
      <c r="C1" s="119"/>
      <c r="D1" s="119"/>
    </row>
    <row r="2" spans="1:4" ht="34.5" customHeight="1" thickBot="1" x14ac:dyDescent="0.3">
      <c r="A2" s="164" t="s">
        <v>185</v>
      </c>
      <c r="B2" s="165"/>
      <c r="C2" s="119"/>
      <c r="D2" s="119"/>
    </row>
    <row r="3" spans="1:4" x14ac:dyDescent="0.25">
      <c r="A3" s="118"/>
      <c r="B3" s="118"/>
      <c r="C3" s="118"/>
      <c r="D3" s="118"/>
    </row>
    <row r="4" spans="1:4" ht="60" customHeight="1" x14ac:dyDescent="0.25">
      <c r="A4" s="122" t="s">
        <v>186</v>
      </c>
      <c r="B4" s="124" t="s">
        <v>187</v>
      </c>
      <c r="C4" s="119"/>
      <c r="D4" s="119"/>
    </row>
    <row r="5" spans="1:4" ht="118.5" customHeight="1" x14ac:dyDescent="0.25">
      <c r="A5" s="122" t="s">
        <v>188</v>
      </c>
      <c r="B5" s="121" t="s">
        <v>189</v>
      </c>
      <c r="C5" s="119"/>
      <c r="D5" s="119"/>
    </row>
    <row r="6" spans="1:4" ht="15.75" x14ac:dyDescent="0.25">
      <c r="A6" s="122"/>
      <c r="B6" s="121"/>
      <c r="C6" s="119"/>
      <c r="D6" s="119"/>
    </row>
    <row r="7" spans="1:4" ht="48" customHeight="1" x14ac:dyDescent="0.25">
      <c r="A7" s="122" t="s">
        <v>190</v>
      </c>
      <c r="B7" s="123" t="s">
        <v>191</v>
      </c>
      <c r="C7" s="119"/>
      <c r="D7" s="119"/>
    </row>
    <row r="8" spans="1:4" ht="36.75" customHeight="1" x14ac:dyDescent="0.25">
      <c r="A8" s="122" t="s">
        <v>192</v>
      </c>
      <c r="B8" s="121" t="s">
        <v>193</v>
      </c>
      <c r="C8" s="119"/>
      <c r="D8" s="119"/>
    </row>
    <row r="9" spans="1:4" ht="15.75" x14ac:dyDescent="0.25">
      <c r="A9" s="122"/>
      <c r="B9" s="121"/>
      <c r="C9" s="119"/>
      <c r="D9" s="119"/>
    </row>
    <row r="10" spans="1:4" ht="75.75" customHeight="1" x14ac:dyDescent="0.25">
      <c r="A10" s="122" t="s">
        <v>194</v>
      </c>
      <c r="B10" s="124" t="s">
        <v>195</v>
      </c>
      <c r="C10" s="120"/>
      <c r="D10" s="120"/>
    </row>
    <row r="11" spans="1:4" ht="50.25" customHeight="1" x14ac:dyDescent="0.25">
      <c r="A11" s="122" t="s">
        <v>196</v>
      </c>
      <c r="B11" s="124" t="s">
        <v>197</v>
      </c>
      <c r="C11" s="120"/>
      <c r="D11" s="120"/>
    </row>
    <row r="12" spans="1:4" ht="15.75" x14ac:dyDescent="0.25">
      <c r="A12" s="122"/>
      <c r="B12" s="121"/>
      <c r="C12" s="120"/>
      <c r="D12" s="120"/>
    </row>
    <row r="13" spans="1:4" ht="33" customHeight="1" x14ac:dyDescent="0.25">
      <c r="A13" s="122" t="s">
        <v>198</v>
      </c>
      <c r="B13" s="121" t="s">
        <v>199</v>
      </c>
      <c r="C13" s="119"/>
      <c r="D13" s="119"/>
    </row>
    <row r="14" spans="1:4" x14ac:dyDescent="0.25">
      <c r="A14" s="119"/>
      <c r="B14" s="120"/>
      <c r="C14" s="120"/>
      <c r="D14" s="119"/>
    </row>
    <row r="15" spans="1:4" ht="48" customHeight="1" x14ac:dyDescent="0.25">
      <c r="A15" s="122" t="s">
        <v>200</v>
      </c>
      <c r="B15" s="121" t="s">
        <v>201</v>
      </c>
      <c r="C15" s="119"/>
      <c r="D15" s="119"/>
    </row>
    <row r="16" spans="1:4" x14ac:dyDescent="0.25">
      <c r="A16" s="120"/>
      <c r="B16" s="120"/>
      <c r="C16" s="120"/>
      <c r="D16" s="119"/>
    </row>
    <row r="17" spans="1:4" x14ac:dyDescent="0.25">
      <c r="A17" s="118"/>
      <c r="B17" s="118"/>
      <c r="C17" s="118"/>
      <c r="D17" s="118"/>
    </row>
    <row r="18" spans="1:4" x14ac:dyDescent="0.25">
      <c r="A18" s="118"/>
      <c r="B18" s="118"/>
      <c r="C18" s="118"/>
      <c r="D18" s="118"/>
    </row>
    <row r="19" spans="1:4" x14ac:dyDescent="0.25">
      <c r="A19" s="118"/>
      <c r="B19" s="118"/>
      <c r="C19" s="118"/>
      <c r="D19" s="118"/>
    </row>
    <row r="20" spans="1:4" x14ac:dyDescent="0.25">
      <c r="A20" s="118"/>
      <c r="B20" s="118"/>
      <c r="C20" s="118"/>
      <c r="D20" s="118"/>
    </row>
    <row r="21" spans="1:4" x14ac:dyDescent="0.25">
      <c r="A21" s="118"/>
      <c r="B21" s="118"/>
      <c r="C21" s="118"/>
      <c r="D21" s="118"/>
    </row>
    <row r="22" spans="1:4" x14ac:dyDescent="0.25">
      <c r="A22" s="118"/>
      <c r="B22" s="121"/>
      <c r="C22" s="118"/>
      <c r="D22" s="118"/>
    </row>
  </sheetData>
  <sheetProtection algorithmName="SHA-512" hashValue="sF+KSpnII6TrqEwurRFy/ZCjUCEMwCdmLFD63XUjfkDy0MjK4JxQ8JmMChoouJnNf4LpJyutlbpX1y7wC+gUpg==" saltValue="fEdHO+wbmmHWYMQBZP/P1A==" spinCount="100000" sheet="1" objects="1" scenarios="1"/>
  <mergeCells count="2">
    <mergeCell ref="A2:B2"/>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50BE6-6480-4931-9C23-00EEE38B794B}">
  <dimension ref="A1:H31"/>
  <sheetViews>
    <sheetView workbookViewId="0">
      <selection activeCell="D29" sqref="D29"/>
    </sheetView>
  </sheetViews>
  <sheetFormatPr baseColWidth="10" defaultRowHeight="15" x14ac:dyDescent="0.25"/>
  <sheetData>
    <row r="1" spans="1:8" x14ac:dyDescent="0.25">
      <c r="A1" s="100"/>
      <c r="B1" s="100"/>
      <c r="C1" s="100"/>
      <c r="D1" s="100"/>
      <c r="E1" s="100"/>
      <c r="F1" s="100"/>
      <c r="G1" s="100"/>
      <c r="H1" s="100"/>
    </row>
    <row r="2" spans="1:8" ht="15.75" x14ac:dyDescent="0.25">
      <c r="A2" s="103" t="s">
        <v>155</v>
      </c>
      <c r="B2" s="102"/>
      <c r="C2" s="102"/>
      <c r="D2" s="102"/>
      <c r="E2" s="102"/>
      <c r="F2" s="102"/>
      <c r="G2" s="102"/>
      <c r="H2" s="102"/>
    </row>
    <row r="3" spans="1:8" ht="15.75" x14ac:dyDescent="0.25">
      <c r="A3" s="102"/>
      <c r="B3" s="102"/>
      <c r="C3" s="102"/>
      <c r="D3" s="102"/>
      <c r="E3" s="102"/>
      <c r="F3" s="102"/>
      <c r="G3" s="102"/>
      <c r="H3" s="102"/>
    </row>
    <row r="4" spans="1:8" ht="15.75" x14ac:dyDescent="0.25">
      <c r="A4" s="105" t="s">
        <v>156</v>
      </c>
      <c r="B4" s="102"/>
      <c r="C4" s="102"/>
      <c r="D4" s="102"/>
      <c r="E4" s="102"/>
      <c r="F4" s="102"/>
      <c r="G4" s="102"/>
      <c r="H4" s="102"/>
    </row>
    <row r="5" spans="1:8" ht="15.75" x14ac:dyDescent="0.25">
      <c r="A5" s="102"/>
      <c r="B5" s="102"/>
      <c r="C5" s="102"/>
      <c r="D5" s="102"/>
      <c r="E5" s="102"/>
      <c r="F5" s="102"/>
      <c r="G5" s="102"/>
      <c r="H5" s="102"/>
    </row>
    <row r="6" spans="1:8" ht="15.75" x14ac:dyDescent="0.25">
      <c r="A6" s="105" t="s">
        <v>157</v>
      </c>
      <c r="B6" s="102"/>
      <c r="C6" s="102"/>
      <c r="D6" s="102"/>
      <c r="E6" s="102"/>
      <c r="F6" s="102"/>
      <c r="G6" s="102"/>
      <c r="H6" s="102"/>
    </row>
    <row r="7" spans="1:8" ht="15.75" x14ac:dyDescent="0.25">
      <c r="A7" s="101" t="s">
        <v>158</v>
      </c>
      <c r="B7" s="102"/>
      <c r="C7" s="102"/>
      <c r="D7" s="102"/>
      <c r="E7" s="102"/>
      <c r="F7" s="102"/>
      <c r="G7" s="102"/>
      <c r="H7" s="102"/>
    </row>
    <row r="8" spans="1:8" ht="15.75" x14ac:dyDescent="0.25">
      <c r="A8" s="103"/>
      <c r="B8" s="102"/>
      <c r="C8" s="102"/>
      <c r="D8" s="102"/>
      <c r="E8" s="102"/>
      <c r="F8" s="102"/>
      <c r="G8" s="102"/>
      <c r="H8" s="102"/>
    </row>
    <row r="9" spans="1:8" ht="15.75" x14ac:dyDescent="0.25">
      <c r="A9" s="103" t="s">
        <v>159</v>
      </c>
      <c r="B9" s="102"/>
      <c r="C9" s="102"/>
      <c r="D9" s="102"/>
      <c r="E9" s="102"/>
      <c r="F9" s="102"/>
      <c r="G9" s="102"/>
      <c r="H9" s="102"/>
    </row>
    <row r="10" spans="1:8" ht="15.75" x14ac:dyDescent="0.25">
      <c r="A10" s="103"/>
      <c r="B10" s="102"/>
      <c r="C10" s="102"/>
      <c r="D10" s="102"/>
      <c r="E10" s="102"/>
      <c r="F10" s="102"/>
      <c r="G10" s="102"/>
      <c r="H10" s="102"/>
    </row>
    <row r="11" spans="1:8" ht="15.75" x14ac:dyDescent="0.25">
      <c r="A11" s="101" t="s">
        <v>160</v>
      </c>
      <c r="B11" s="102"/>
      <c r="C11" s="102"/>
      <c r="D11" s="102"/>
      <c r="E11" s="102"/>
      <c r="F11" s="102"/>
      <c r="G11" s="102"/>
      <c r="H11" s="102"/>
    </row>
    <row r="12" spans="1:8" ht="15.75" x14ac:dyDescent="0.25">
      <c r="A12" s="104" t="s">
        <v>161</v>
      </c>
      <c r="B12" s="102"/>
      <c r="C12" s="102"/>
      <c r="D12" s="102"/>
      <c r="E12" s="102"/>
      <c r="F12" s="102"/>
      <c r="G12" s="102"/>
      <c r="H12" s="102"/>
    </row>
    <row r="13" spans="1:8" ht="15.75" x14ac:dyDescent="0.25">
      <c r="A13" s="101"/>
      <c r="B13" s="102"/>
      <c r="C13" s="102"/>
      <c r="D13" s="102"/>
      <c r="E13" s="102"/>
      <c r="F13" s="102"/>
      <c r="G13" s="102"/>
      <c r="H13" s="102"/>
    </row>
    <row r="14" spans="1:8" ht="15.75" x14ac:dyDescent="0.25">
      <c r="A14" s="99"/>
      <c r="B14" s="99"/>
      <c r="C14" s="99"/>
      <c r="D14" s="99"/>
      <c r="E14" s="99"/>
      <c r="F14" s="99"/>
      <c r="G14" s="99"/>
      <c r="H14" s="102"/>
    </row>
    <row r="15" spans="1:8" ht="15.75" x14ac:dyDescent="0.25">
      <c r="A15" s="99"/>
      <c r="B15" s="99"/>
      <c r="C15" s="99"/>
      <c r="D15" s="99"/>
      <c r="E15" s="99"/>
      <c r="F15" s="99"/>
      <c r="G15" s="99"/>
      <c r="H15" s="102"/>
    </row>
    <row r="16" spans="1:8" ht="15.75" x14ac:dyDescent="0.25">
      <c r="A16" s="99"/>
      <c r="B16" s="99"/>
      <c r="C16" s="99"/>
      <c r="D16" s="99"/>
      <c r="E16" s="99"/>
      <c r="F16" s="99"/>
      <c r="G16" s="99"/>
      <c r="H16" s="102"/>
    </row>
    <row r="17" spans="1:8" ht="15.75" x14ac:dyDescent="0.25">
      <c r="A17" s="99"/>
      <c r="B17" s="99"/>
      <c r="C17" s="99"/>
      <c r="D17" s="99"/>
      <c r="E17" s="99"/>
      <c r="F17" s="99"/>
      <c r="G17" s="99"/>
      <c r="H17" s="102"/>
    </row>
    <row r="18" spans="1:8" ht="15.75" x14ac:dyDescent="0.25">
      <c r="A18" s="99"/>
      <c r="B18" s="99"/>
      <c r="C18" s="99"/>
      <c r="D18" s="99"/>
      <c r="E18" s="99"/>
      <c r="F18" s="99"/>
      <c r="G18" s="99"/>
      <c r="H18" s="102"/>
    </row>
    <row r="19" spans="1:8" ht="15.75" x14ac:dyDescent="0.25">
      <c r="A19" s="99"/>
      <c r="B19" s="99"/>
      <c r="C19" s="99"/>
      <c r="D19" s="99"/>
      <c r="E19" s="99"/>
      <c r="F19" s="99"/>
      <c r="G19" s="99"/>
      <c r="H19" s="102"/>
    </row>
    <row r="20" spans="1:8" ht="15.75" x14ac:dyDescent="0.25">
      <c r="A20" s="99"/>
      <c r="B20" s="99"/>
      <c r="C20" s="99"/>
      <c r="D20" s="99"/>
      <c r="E20" s="99"/>
      <c r="F20" s="99"/>
      <c r="G20" s="99"/>
      <c r="H20" s="102"/>
    </row>
    <row r="21" spans="1:8" ht="15.75" x14ac:dyDescent="0.25">
      <c r="A21" s="99"/>
      <c r="B21" s="99"/>
      <c r="C21" s="99"/>
      <c r="D21" s="99"/>
      <c r="E21" s="99"/>
      <c r="F21" s="99"/>
      <c r="G21" s="99"/>
      <c r="H21" s="102"/>
    </row>
    <row r="22" spans="1:8" ht="15.75" x14ac:dyDescent="0.25">
      <c r="A22" s="99"/>
      <c r="B22" s="99"/>
      <c r="C22" s="99"/>
      <c r="D22" s="99"/>
      <c r="E22" s="99"/>
      <c r="F22" s="99"/>
      <c r="G22" s="99"/>
      <c r="H22" s="102"/>
    </row>
    <row r="23" spans="1:8" ht="15.75" x14ac:dyDescent="0.25">
      <c r="A23" s="99"/>
      <c r="B23" s="99"/>
      <c r="C23" s="99"/>
      <c r="D23" s="99"/>
      <c r="E23" s="99"/>
      <c r="F23" s="99"/>
      <c r="G23" s="99"/>
      <c r="H23" s="102"/>
    </row>
    <row r="24" spans="1:8" ht="15.75" x14ac:dyDescent="0.25">
      <c r="A24" s="99"/>
      <c r="B24" s="99"/>
      <c r="C24" s="99"/>
      <c r="D24" s="99"/>
      <c r="E24" s="99"/>
      <c r="F24" s="99"/>
      <c r="G24" s="99"/>
      <c r="H24" s="102"/>
    </row>
    <row r="25" spans="1:8" ht="15.75" x14ac:dyDescent="0.25">
      <c r="A25" s="99"/>
      <c r="B25" s="99"/>
      <c r="C25" s="99"/>
      <c r="D25" s="99"/>
      <c r="E25" s="99"/>
      <c r="F25" s="99"/>
      <c r="G25" s="99"/>
      <c r="H25" s="102"/>
    </row>
    <row r="26" spans="1:8" ht="15.75" x14ac:dyDescent="0.25">
      <c r="A26" s="99"/>
      <c r="B26" s="99"/>
      <c r="C26" s="99"/>
      <c r="D26" s="99"/>
      <c r="E26" s="99"/>
      <c r="F26" s="99"/>
      <c r="G26" s="99"/>
      <c r="H26" s="102"/>
    </row>
    <row r="27" spans="1:8" ht="15.75" x14ac:dyDescent="0.25">
      <c r="A27" s="99"/>
      <c r="B27" s="99"/>
      <c r="C27" s="99"/>
      <c r="D27" s="99"/>
      <c r="E27" s="99"/>
      <c r="F27" s="99"/>
      <c r="G27" s="99"/>
      <c r="H27" s="102"/>
    </row>
    <row r="28" spans="1:8" ht="15.75" x14ac:dyDescent="0.25">
      <c r="A28" s="99"/>
      <c r="B28" s="99"/>
      <c r="C28" s="99"/>
      <c r="D28" s="99"/>
      <c r="E28" s="99"/>
      <c r="F28" s="99"/>
      <c r="G28" s="99"/>
      <c r="H28" s="102"/>
    </row>
    <row r="29" spans="1:8" ht="15.75" x14ac:dyDescent="0.25">
      <c r="A29" s="99"/>
      <c r="B29" s="99"/>
      <c r="C29" s="99"/>
      <c r="D29" s="99"/>
      <c r="E29" s="99"/>
      <c r="F29" s="99"/>
      <c r="G29" s="99"/>
      <c r="H29" s="102"/>
    </row>
    <row r="30" spans="1:8" ht="15.75" x14ac:dyDescent="0.25">
      <c r="A30" s="99"/>
      <c r="B30" s="99"/>
      <c r="C30" s="99"/>
      <c r="D30" s="99"/>
      <c r="E30" s="99"/>
      <c r="F30" s="99"/>
      <c r="G30" s="99"/>
      <c r="H30" s="102"/>
    </row>
    <row r="31" spans="1:8" ht="15.75" x14ac:dyDescent="0.25">
      <c r="A31" s="102"/>
      <c r="B31" s="102"/>
      <c r="C31" s="102"/>
      <c r="D31" s="102"/>
      <c r="E31" s="102"/>
      <c r="F31" s="102"/>
      <c r="G31" s="102"/>
      <c r="H31" s="102"/>
    </row>
  </sheetData>
  <sheetProtection algorithmName="SHA-512" hashValue="h2sYYskjNpVKYFnmynKuTHuw0vNkUJwAiVPWrcvfUtl6r505AmPoeRz89MX47iIPsPg+afFjwYCYHIkj2K3RsA==" saltValue="a58ePTyg3MxZ/5KSssEI2w==" spinCount="100000" sheet="1" objects="1" scenarios="1"/>
  <hyperlinks>
    <hyperlink ref="A4" r:id="rId1" xr:uid="{00000000-0004-0000-0400-000000000000}"/>
    <hyperlink ref="A6" r:id="rId2" xr:uid="{00000000-0004-0000-0400-000001000000}"/>
    <hyperlink ref="A7" r:id="rId3" xr:uid="{00000000-0004-0000-0400-000002000000}"/>
    <hyperlink ref="A11" r:id="rId4" xr:uid="{00000000-0004-0000-0400-000003000000}"/>
    <hyperlink ref="A12" r:id="rId5" location="pdfviewer" xr:uid="{00000000-0004-0000-0400-00000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B0F07-4BDB-4857-84B6-054F4C9591F8}">
  <dimension ref="A3:G20"/>
  <sheetViews>
    <sheetView workbookViewId="0">
      <selection activeCell="D35" sqref="D35"/>
    </sheetView>
  </sheetViews>
  <sheetFormatPr baseColWidth="10" defaultRowHeight="15" x14ac:dyDescent="0.25"/>
  <sheetData>
    <row r="3" spans="1:7" ht="15.75" x14ac:dyDescent="0.25">
      <c r="A3" s="108" t="s">
        <v>162</v>
      </c>
      <c r="B3" s="107"/>
      <c r="C3" s="107"/>
      <c r="D3" s="107"/>
      <c r="E3" s="107"/>
      <c r="F3" s="107"/>
      <c r="G3" s="107"/>
    </row>
    <row r="4" spans="1:7" ht="15.75" x14ac:dyDescent="0.25">
      <c r="A4" s="107"/>
      <c r="B4" s="109" t="s">
        <v>163</v>
      </c>
      <c r="C4" s="110"/>
      <c r="D4" s="107"/>
      <c r="E4" s="107"/>
      <c r="F4" s="114" t="s">
        <v>164</v>
      </c>
      <c r="G4" s="106"/>
    </row>
    <row r="5" spans="1:7" ht="15.75" x14ac:dyDescent="0.25">
      <c r="A5" s="107"/>
      <c r="B5" s="109" t="s">
        <v>165</v>
      </c>
      <c r="C5" s="110"/>
      <c r="D5" s="110"/>
      <c r="E5" s="107"/>
      <c r="F5" s="114" t="s">
        <v>166</v>
      </c>
      <c r="G5" s="106"/>
    </row>
    <row r="6" spans="1:7" ht="15.75" x14ac:dyDescent="0.25">
      <c r="A6" s="107"/>
      <c r="B6" s="109" t="s">
        <v>167</v>
      </c>
      <c r="C6" s="110"/>
      <c r="D6" s="110"/>
      <c r="E6" s="107"/>
      <c r="F6" s="114" t="s">
        <v>168</v>
      </c>
      <c r="G6" s="106"/>
    </row>
    <row r="7" spans="1:7" ht="15.75" x14ac:dyDescent="0.25">
      <c r="A7" s="107"/>
      <c r="B7" s="109" t="s">
        <v>169</v>
      </c>
      <c r="C7" s="110"/>
      <c r="D7" s="110"/>
      <c r="E7" s="107"/>
      <c r="F7" s="114" t="s">
        <v>170</v>
      </c>
      <c r="G7" s="106"/>
    </row>
    <row r="8" spans="1:7" ht="15.75" x14ac:dyDescent="0.25">
      <c r="A8" s="107"/>
      <c r="B8" s="107"/>
      <c r="C8" s="107"/>
      <c r="D8" s="107"/>
      <c r="E8" s="107"/>
      <c r="F8" s="115"/>
      <c r="G8" s="106"/>
    </row>
    <row r="9" spans="1:7" ht="15.75" x14ac:dyDescent="0.25">
      <c r="A9" s="107"/>
      <c r="B9" s="107"/>
      <c r="C9" s="107"/>
      <c r="D9" s="107"/>
      <c r="E9" s="107"/>
      <c r="F9" s="115"/>
      <c r="G9" s="106"/>
    </row>
    <row r="10" spans="1:7" ht="15.75" x14ac:dyDescent="0.25">
      <c r="A10" s="111" t="s">
        <v>171</v>
      </c>
      <c r="B10" s="107"/>
      <c r="C10" s="107"/>
      <c r="D10" s="107"/>
      <c r="E10" s="107"/>
      <c r="F10" s="115"/>
      <c r="G10" s="106"/>
    </row>
    <row r="11" spans="1:7" ht="15.75" x14ac:dyDescent="0.25">
      <c r="A11" s="107"/>
      <c r="B11" s="112" t="s">
        <v>172</v>
      </c>
      <c r="C11" s="107"/>
      <c r="D11" s="107"/>
      <c r="E11" s="107"/>
      <c r="F11" s="116" t="s">
        <v>173</v>
      </c>
      <c r="G11" s="106"/>
    </row>
    <row r="12" spans="1:7" ht="15.75" x14ac:dyDescent="0.25">
      <c r="A12" s="107"/>
      <c r="B12" s="113" t="s">
        <v>174</v>
      </c>
      <c r="C12" s="107"/>
      <c r="D12" s="107"/>
      <c r="E12" s="107"/>
      <c r="F12" s="116" t="s">
        <v>175</v>
      </c>
      <c r="G12" s="106"/>
    </row>
    <row r="13" spans="1:7" ht="15.75" x14ac:dyDescent="0.25">
      <c r="A13" s="107"/>
      <c r="B13" s="112" t="s">
        <v>176</v>
      </c>
      <c r="C13" s="107"/>
      <c r="D13" s="107"/>
      <c r="E13" s="107"/>
      <c r="F13" s="116" t="s">
        <v>177</v>
      </c>
      <c r="G13" s="106"/>
    </row>
    <row r="14" spans="1:7" ht="15.75" x14ac:dyDescent="0.25">
      <c r="A14" s="112"/>
      <c r="B14" s="107"/>
      <c r="C14" s="107"/>
      <c r="D14" s="107"/>
      <c r="E14" s="107"/>
      <c r="F14" s="115"/>
      <c r="G14" s="106"/>
    </row>
    <row r="15" spans="1:7" ht="15.75" x14ac:dyDescent="0.25">
      <c r="A15" s="112"/>
      <c r="B15" s="107"/>
      <c r="C15" s="107"/>
      <c r="D15" s="107"/>
      <c r="E15" s="107"/>
      <c r="F15" s="115"/>
      <c r="G15" s="106"/>
    </row>
    <row r="16" spans="1:7" ht="15.75" x14ac:dyDescent="0.25">
      <c r="A16" s="111" t="s">
        <v>178</v>
      </c>
      <c r="B16" s="107"/>
      <c r="C16" s="107"/>
      <c r="D16" s="107"/>
      <c r="E16" s="107"/>
      <c r="F16" s="115"/>
      <c r="G16" s="106"/>
    </row>
    <row r="17" spans="1:6" ht="15.75" x14ac:dyDescent="0.25">
      <c r="A17" s="107"/>
      <c r="B17" s="112" t="s">
        <v>179</v>
      </c>
      <c r="C17" s="107"/>
      <c r="D17" s="107"/>
      <c r="E17" s="112" t="s">
        <v>180</v>
      </c>
      <c r="F17" s="116" t="s">
        <v>181</v>
      </c>
    </row>
    <row r="18" spans="1:6" ht="15.75" x14ac:dyDescent="0.25">
      <c r="A18" s="107"/>
      <c r="B18" s="113" t="s">
        <v>174</v>
      </c>
      <c r="C18" s="107"/>
      <c r="D18" s="107"/>
      <c r="E18" s="107"/>
      <c r="F18" s="116" t="s">
        <v>182</v>
      </c>
    </row>
    <row r="19" spans="1:6" ht="15.75" x14ac:dyDescent="0.25">
      <c r="A19" s="107"/>
      <c r="B19" s="112" t="s">
        <v>176</v>
      </c>
      <c r="C19" s="107"/>
      <c r="D19" s="107"/>
      <c r="E19" s="107"/>
      <c r="F19" s="116" t="s">
        <v>183</v>
      </c>
    </row>
    <row r="20" spans="1:6" x14ac:dyDescent="0.25">
      <c r="A20" s="106"/>
      <c r="B20" s="106"/>
      <c r="C20" s="106"/>
      <c r="D20" s="106"/>
      <c r="E20" s="106"/>
      <c r="F20" s="117"/>
    </row>
  </sheetData>
  <sheetProtection algorithmName="SHA-512" hashValue="mdmtwGEV+1thTzOG1/sxqupAHXGrSnShHHBTasuCKqJq5wIxFhUcMTXVuhqLCn4+ayBUAT5++Rz2O2rP1kOu2g==" saltValue="XWqvZvDYu9PXg7rncXESPQ==" spinCount="100000" sheet="1" objects="1" scenarios="1"/>
  <hyperlinks>
    <hyperlink ref="B12" r:id="rId1" xr:uid="{00000000-0004-0000-0500-000000000000}"/>
    <hyperlink ref="B18" r:id="rId2" xr:uid="{00000000-0004-0000-05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3"/>
  <sheetViews>
    <sheetView workbookViewId="0">
      <selection activeCell="D20" sqref="D20"/>
    </sheetView>
  </sheetViews>
  <sheetFormatPr baseColWidth="10" defaultColWidth="9.140625" defaultRowHeight="15" x14ac:dyDescent="0.25"/>
  <cols>
    <col min="1" max="1" width="6" style="51" customWidth="1"/>
    <col min="2" max="2" width="25.85546875" style="51" customWidth="1"/>
    <col min="3" max="3" width="15" style="51" customWidth="1"/>
    <col min="4" max="4" width="29.5703125" style="51" customWidth="1"/>
    <col min="5" max="5" width="19" style="51" bestFit="1" customWidth="1"/>
    <col min="6" max="6" width="19" style="51" customWidth="1"/>
    <col min="7" max="7" width="21.28515625" style="51" bestFit="1" customWidth="1"/>
    <col min="8" max="8" width="23.85546875" style="51" customWidth="1"/>
    <col min="9" max="9" width="15" style="51" customWidth="1"/>
    <col min="10" max="10" width="12.85546875" style="51" customWidth="1"/>
    <col min="11" max="11" width="13.5703125" style="51" customWidth="1"/>
    <col min="12" max="12" width="10.28515625" style="51" customWidth="1"/>
    <col min="13" max="13" width="9.140625" style="51"/>
    <col min="14" max="14" width="10.140625" style="51" bestFit="1" customWidth="1"/>
    <col min="15" max="15" width="9.140625" style="51"/>
    <col min="16" max="16" width="10.140625" style="51" customWidth="1"/>
    <col min="17" max="16384" width="9.140625" style="51"/>
  </cols>
  <sheetData>
    <row r="1" spans="1:8" x14ac:dyDescent="0.25">
      <c r="B1" s="51" t="s">
        <v>132</v>
      </c>
    </row>
    <row r="3" spans="1:8" ht="14.25" x14ac:dyDescent="0.25">
      <c r="A3" s="76"/>
      <c r="B3" s="76" t="s">
        <v>93</v>
      </c>
      <c r="C3" s="76"/>
      <c r="D3" s="76"/>
      <c r="E3" s="76"/>
      <c r="F3" s="76"/>
      <c r="G3" s="76"/>
      <c r="H3" s="76"/>
    </row>
    <row r="5" spans="1:8" x14ac:dyDescent="0.25">
      <c r="A5" s="51" t="s">
        <v>96</v>
      </c>
    </row>
    <row r="6" spans="1:8" x14ac:dyDescent="0.25">
      <c r="B6" s="4" t="s">
        <v>86</v>
      </c>
      <c r="C6" s="4" t="s">
        <v>87</v>
      </c>
      <c r="D6" s="4"/>
      <c r="E6" s="4" t="s">
        <v>94</v>
      </c>
      <c r="F6" s="4" t="s">
        <v>97</v>
      </c>
      <c r="G6" s="73" t="s">
        <v>95</v>
      </c>
      <c r="H6" s="73" t="s">
        <v>133</v>
      </c>
    </row>
    <row r="7" spans="1:8" x14ac:dyDescent="0.25">
      <c r="A7" s="74">
        <v>1</v>
      </c>
      <c r="B7" s="65" t="s">
        <v>101</v>
      </c>
      <c r="C7" s="65" t="s">
        <v>88</v>
      </c>
      <c r="D7" s="65"/>
      <c r="E7" s="70"/>
      <c r="F7" s="70" t="s">
        <v>98</v>
      </c>
      <c r="H7" s="75"/>
    </row>
    <row r="8" spans="1:8" x14ac:dyDescent="0.25">
      <c r="A8" s="74"/>
      <c r="B8" s="65"/>
      <c r="C8" s="65" t="s">
        <v>130</v>
      </c>
      <c r="D8" s="65"/>
      <c r="E8" s="70"/>
      <c r="F8" s="70"/>
      <c r="H8" s="75"/>
    </row>
    <row r="9" spans="1:8" ht="14.25" x14ac:dyDescent="0.25">
      <c r="A9" s="74"/>
      <c r="B9" s="65"/>
      <c r="C9" s="65"/>
      <c r="D9" s="65"/>
      <c r="E9" s="70"/>
      <c r="F9" s="70"/>
      <c r="H9" s="75"/>
    </row>
    <row r="10" spans="1:8" x14ac:dyDescent="0.25">
      <c r="A10" s="74"/>
      <c r="B10" s="65" t="s">
        <v>139</v>
      </c>
      <c r="C10" s="65"/>
      <c r="D10" s="65"/>
      <c r="E10" s="70"/>
      <c r="F10" s="70"/>
      <c r="H10" s="75"/>
    </row>
    <row r="11" spans="1:8" ht="14.25" x14ac:dyDescent="0.25">
      <c r="A11" s="74"/>
      <c r="B11" s="65"/>
      <c r="D11" s="96" t="s">
        <v>135</v>
      </c>
      <c r="E11" s="70"/>
      <c r="F11" s="70"/>
      <c r="H11" s="75"/>
    </row>
    <row r="12" spans="1:8" ht="14.25" x14ac:dyDescent="0.25">
      <c r="A12" s="74"/>
      <c r="B12" s="65"/>
      <c r="D12" s="96" t="s">
        <v>136</v>
      </c>
      <c r="E12" s="70"/>
      <c r="F12" s="70"/>
      <c r="H12" s="75"/>
    </row>
    <row r="13" spans="1:8" x14ac:dyDescent="0.25">
      <c r="A13" s="74"/>
      <c r="B13" s="65"/>
      <c r="D13" s="96" t="s">
        <v>137</v>
      </c>
      <c r="E13" s="70"/>
      <c r="F13" s="70"/>
      <c r="H13" s="75"/>
    </row>
    <row r="14" spans="1:8" ht="14.25" x14ac:dyDescent="0.25">
      <c r="A14" s="74"/>
      <c r="B14" s="65"/>
      <c r="D14" s="96"/>
      <c r="E14" s="70"/>
      <c r="F14" s="70"/>
      <c r="H14" s="75"/>
    </row>
    <row r="15" spans="1:8" x14ac:dyDescent="0.25">
      <c r="A15" s="74">
        <v>3</v>
      </c>
      <c r="B15" s="65" t="s">
        <v>89</v>
      </c>
      <c r="C15" s="65" t="s">
        <v>131</v>
      </c>
      <c r="D15" s="65"/>
      <c r="E15" s="3"/>
      <c r="F15" s="3"/>
      <c r="H15" s="75"/>
    </row>
    <row r="16" spans="1:8" x14ac:dyDescent="0.25">
      <c r="A16" s="74"/>
      <c r="B16" s="65"/>
      <c r="C16" s="51" t="s">
        <v>138</v>
      </c>
      <c r="E16" s="3"/>
      <c r="F16" s="3"/>
      <c r="H16" s="75"/>
    </row>
    <row r="40" ht="15" customHeight="1" x14ac:dyDescent="0.25"/>
    <row r="41" ht="15" customHeight="1" x14ac:dyDescent="0.25"/>
    <row r="42" ht="15" customHeight="1" x14ac:dyDescent="0.25"/>
    <row r="43" ht="15" customHeight="1" thickBot="1" x14ac:dyDescent="0.3"/>
  </sheetData>
  <pageMargins left="0.70866141732283472" right="0.70866141732283472" top="0.74803149606299213" bottom="0.74803149606299213" header="0.31496062992125984" footer="0.31496062992125984"/>
  <pageSetup paperSize="9" scale="92"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5"/>
  <sheetViews>
    <sheetView workbookViewId="0">
      <selection activeCell="J19" sqref="J19"/>
    </sheetView>
  </sheetViews>
  <sheetFormatPr baseColWidth="10" defaultColWidth="9.140625" defaultRowHeight="15" x14ac:dyDescent="0.25"/>
  <cols>
    <col min="1" max="1" width="23" customWidth="1"/>
    <col min="2" max="2" width="26.28515625" customWidth="1"/>
    <col min="3" max="4" width="21.42578125" customWidth="1"/>
    <col min="5" max="5" width="11.5703125" bestFit="1" customWidth="1"/>
    <col min="6" max="6" width="16.28515625" customWidth="1"/>
    <col min="7" max="7" width="16.5703125" customWidth="1"/>
    <col min="8" max="8" width="16.140625" customWidth="1"/>
    <col min="9" max="9" width="19.42578125" customWidth="1"/>
    <col min="10" max="10" width="18.42578125" customWidth="1"/>
    <col min="11" max="11" width="16.5703125" customWidth="1"/>
    <col min="12" max="12" width="12.140625" customWidth="1"/>
    <col min="13" max="13" width="17" customWidth="1"/>
    <col min="14" max="14" width="18.85546875" customWidth="1"/>
    <col min="15" max="15" width="17.7109375" customWidth="1"/>
  </cols>
  <sheetData>
    <row r="1" spans="1:12" ht="19.350000000000001" thickBot="1" x14ac:dyDescent="0.3">
      <c r="A1" s="168" t="s">
        <v>76</v>
      </c>
      <c r="B1" s="169"/>
      <c r="C1" s="169"/>
      <c r="D1" s="169"/>
      <c r="E1" s="169"/>
      <c r="F1" s="169"/>
      <c r="G1" s="169"/>
      <c r="H1" s="169"/>
      <c r="I1" s="169"/>
      <c r="J1" s="169"/>
      <c r="K1" s="170"/>
    </row>
    <row r="2" spans="1:12" thickBot="1" x14ac:dyDescent="0.3">
      <c r="A2" s="4" t="s">
        <v>9</v>
      </c>
      <c r="B2" s="3"/>
      <c r="C2" s="3"/>
      <c r="D2" s="3"/>
      <c r="E2" s="3"/>
    </row>
    <row r="3" spans="1:12" ht="15.75" thickBot="1" x14ac:dyDescent="0.3">
      <c r="A3" s="4" t="s">
        <v>82</v>
      </c>
      <c r="B3" s="3"/>
      <c r="E3" s="69" t="s">
        <v>81</v>
      </c>
      <c r="I3" s="64" t="s">
        <v>83</v>
      </c>
      <c r="J3" s="171" t="s">
        <v>81</v>
      </c>
      <c r="K3" s="171"/>
      <c r="L3" t="s">
        <v>84</v>
      </c>
    </row>
    <row r="4" spans="1:12" ht="14.25" x14ac:dyDescent="0.25">
      <c r="A4" s="65" t="s">
        <v>85</v>
      </c>
      <c r="B4" s="3"/>
      <c r="E4" s="3"/>
      <c r="I4" s="66">
        <v>0.95</v>
      </c>
      <c r="J4" s="67">
        <v>0.85</v>
      </c>
      <c r="K4" s="68"/>
    </row>
    <row r="5" spans="1:12" ht="14.25" x14ac:dyDescent="0.25">
      <c r="A5" s="4"/>
      <c r="B5" s="3"/>
      <c r="C5" s="3"/>
      <c r="D5" s="3"/>
      <c r="E5" s="3"/>
    </row>
    <row r="6" spans="1:12" ht="30" x14ac:dyDescent="0.25">
      <c r="A6" s="4" t="s">
        <v>86</v>
      </c>
      <c r="B6" s="4" t="s">
        <v>99</v>
      </c>
      <c r="C6" s="4" t="s">
        <v>100</v>
      </c>
      <c r="D6" s="4"/>
      <c r="E6" s="4" t="s">
        <v>90</v>
      </c>
      <c r="F6" s="4" t="s">
        <v>92</v>
      </c>
      <c r="G6" s="4" t="s">
        <v>91</v>
      </c>
      <c r="H6" s="6" t="s">
        <v>5</v>
      </c>
      <c r="J6" t="s">
        <v>6</v>
      </c>
    </row>
    <row r="7" spans="1:12" ht="14.25" x14ac:dyDescent="0.25">
      <c r="A7" s="65"/>
      <c r="B7" s="70">
        <f>'P1'!G27</f>
        <v>0</v>
      </c>
      <c r="C7" s="3"/>
      <c r="D7" s="3"/>
      <c r="E7" s="19">
        <v>0.06</v>
      </c>
      <c r="F7" s="72">
        <f>B7*E7</f>
        <v>0</v>
      </c>
      <c r="G7" s="72"/>
      <c r="H7" s="71">
        <f>IF($E$3="non",$J$4,$I$4)</f>
        <v>0.85</v>
      </c>
      <c r="J7" s="72">
        <f>B7*H7</f>
        <v>0</v>
      </c>
    </row>
    <row r="8" spans="1:12" ht="14.25" x14ac:dyDescent="0.25">
      <c r="A8" s="65"/>
      <c r="B8" s="3"/>
      <c r="C8" s="3"/>
      <c r="D8" s="3"/>
      <c r="H8" s="71">
        <f>IF($E$3="non",$J$4,$I$4)</f>
        <v>0.85</v>
      </c>
    </row>
    <row r="11" spans="1:12" ht="18.75" x14ac:dyDescent="0.3">
      <c r="A11" s="50" t="s">
        <v>77</v>
      </c>
    </row>
    <row r="20" ht="15" customHeight="1" x14ac:dyDescent="0.25"/>
    <row r="22" ht="15" customHeight="1" x14ac:dyDescent="0.25"/>
    <row r="34" ht="15" customHeight="1" x14ac:dyDescent="0.25"/>
    <row r="35" ht="15" customHeight="1" x14ac:dyDescent="0.25"/>
  </sheetData>
  <mergeCells count="2">
    <mergeCell ref="A1:K1"/>
    <mergeCell ref="J3:K3"/>
  </mergeCells>
  <dataValidations count="2">
    <dataValidation type="list" allowBlank="1" showInputMessage="1" showErrorMessage="1" sqref="E3" xr:uid="{00000000-0002-0000-0200-000000000000}">
      <formula1>$I$3:$K$3</formula1>
    </dataValidation>
    <dataValidation type="list" allowBlank="1" showInputMessage="1" showErrorMessage="1" sqref="E4" xr:uid="{00000000-0002-0000-0200-000001000000}">
      <formula1>#REF!</formula1>
    </dataValidation>
  </dataValidations>
  <pageMargins left="0.70866141732283472" right="0.70866141732283472" top="0.74803149606299213" bottom="0.74803149606299213" header="0.31496062992125984" footer="0.31496062992125984"/>
  <pageSetup paperSize="9" scale="93"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3"/>
  <sheetViews>
    <sheetView workbookViewId="0">
      <selection activeCell="K30" sqref="K30"/>
    </sheetView>
  </sheetViews>
  <sheetFormatPr baseColWidth="10" defaultColWidth="9.140625" defaultRowHeight="15" x14ac:dyDescent="0.25"/>
  <cols>
    <col min="1" max="1" width="11.140625" customWidth="1"/>
    <col min="2" max="2" width="16" customWidth="1"/>
    <col min="3" max="3" width="6.85546875" customWidth="1"/>
    <col min="4" max="4" width="11.28515625" bestFit="1" customWidth="1"/>
    <col min="5" max="5" width="15.85546875" customWidth="1"/>
    <col min="6" max="6" width="14.5703125" customWidth="1"/>
    <col min="7" max="7" width="16" customWidth="1"/>
    <col min="8" max="9" width="12.28515625" bestFit="1" customWidth="1"/>
    <col min="10" max="10" width="10" customWidth="1"/>
    <col min="11" max="11" width="18.5703125" bestFit="1" customWidth="1"/>
  </cols>
  <sheetData>
    <row r="1" spans="1:10" ht="19.5" thickBot="1" x14ac:dyDescent="0.3">
      <c r="A1" s="168" t="s">
        <v>48</v>
      </c>
      <c r="B1" s="169"/>
      <c r="C1" s="169"/>
      <c r="D1" s="169"/>
      <c r="E1" s="169"/>
      <c r="F1" s="169"/>
      <c r="G1" s="169"/>
      <c r="H1" s="169"/>
      <c r="I1" s="169"/>
      <c r="J1" s="170"/>
    </row>
    <row r="3" spans="1:10" ht="18.600000000000001" x14ac:dyDescent="0.3">
      <c r="A3" s="25" t="s">
        <v>12</v>
      </c>
      <c r="B3" s="26">
        <v>43264</v>
      </c>
      <c r="C3" s="5"/>
      <c r="D3" s="173" t="e">
        <f>'P1'!#REF!</f>
        <v>#REF!</v>
      </c>
      <c r="E3" s="173"/>
      <c r="F3" s="173"/>
      <c r="G3" s="172" t="e">
        <f>'P1'!#REF!</f>
        <v>#REF!</v>
      </c>
      <c r="H3" s="172"/>
      <c r="I3" s="5"/>
      <c r="J3" s="5"/>
    </row>
    <row r="4" spans="1:10" ht="14.25" x14ac:dyDescent="0.25">
      <c r="A4" s="5"/>
      <c r="B4" s="5"/>
      <c r="C4" s="5"/>
      <c r="D4" s="5"/>
      <c r="E4" s="5"/>
      <c r="F4" s="5"/>
      <c r="G4" s="5"/>
      <c r="H4" s="5"/>
      <c r="I4" s="5"/>
      <c r="J4" s="5"/>
    </row>
    <row r="5" spans="1:10" x14ac:dyDescent="0.25">
      <c r="A5" s="25" t="s">
        <v>13</v>
      </c>
      <c r="B5" s="25" t="s">
        <v>14</v>
      </c>
      <c r="C5" s="25" t="s">
        <v>15</v>
      </c>
      <c r="D5" s="25" t="s">
        <v>16</v>
      </c>
      <c r="E5" s="25" t="s">
        <v>17</v>
      </c>
      <c r="F5" s="25" t="s">
        <v>18</v>
      </c>
      <c r="G5" s="25" t="s">
        <v>19</v>
      </c>
      <c r="H5" s="5"/>
      <c r="I5" s="5"/>
      <c r="J5" s="5"/>
    </row>
    <row r="6" spans="1:10" x14ac:dyDescent="0.25">
      <c r="A6" s="174" t="s">
        <v>20</v>
      </c>
      <c r="B6" s="174" t="s">
        <v>21</v>
      </c>
      <c r="C6" s="177"/>
      <c r="D6" s="25" t="s">
        <v>22</v>
      </c>
      <c r="E6" s="27">
        <f>170000+62000</f>
        <v>232000</v>
      </c>
      <c r="F6" s="27">
        <v>6316</v>
      </c>
      <c r="G6" s="27">
        <f>E6-F6</f>
        <v>225684</v>
      </c>
      <c r="H6" s="5"/>
      <c r="I6" s="5"/>
      <c r="J6" s="28"/>
    </row>
    <row r="7" spans="1:10" x14ac:dyDescent="0.25">
      <c r="A7" s="175"/>
      <c r="B7" s="175"/>
      <c r="C7" s="178"/>
      <c r="D7" s="25" t="s">
        <v>23</v>
      </c>
      <c r="E7" s="27">
        <f>250000+2597000</f>
        <v>2847000</v>
      </c>
      <c r="F7" s="27">
        <v>0</v>
      </c>
      <c r="G7" s="27">
        <f>E7-F7</f>
        <v>2847000</v>
      </c>
      <c r="H7" s="5"/>
      <c r="I7" s="5"/>
      <c r="J7" s="5"/>
    </row>
    <row r="8" spans="1:10" x14ac:dyDescent="0.25">
      <c r="A8" s="175"/>
      <c r="B8" s="175"/>
      <c r="C8" s="178"/>
      <c r="D8" s="25" t="s">
        <v>24</v>
      </c>
      <c r="E8" s="29"/>
      <c r="F8" s="29"/>
      <c r="G8" s="29"/>
      <c r="H8" s="5"/>
      <c r="I8" s="5"/>
      <c r="J8" s="5"/>
    </row>
    <row r="9" spans="1:10" x14ac:dyDescent="0.25">
      <c r="A9" s="176"/>
      <c r="B9" s="176"/>
      <c r="C9" s="179"/>
      <c r="D9" s="25" t="s">
        <v>25</v>
      </c>
      <c r="E9" s="29"/>
      <c r="F9" s="29"/>
      <c r="G9" s="29"/>
      <c r="H9" s="5"/>
      <c r="I9" s="5"/>
      <c r="J9" s="5"/>
    </row>
    <row r="10" spans="1:10" ht="14.25" x14ac:dyDescent="0.25">
      <c r="A10" s="5"/>
      <c r="B10" s="5"/>
      <c r="C10" s="5"/>
      <c r="D10" s="5"/>
      <c r="E10" s="5"/>
      <c r="F10" s="5"/>
      <c r="G10" s="5"/>
      <c r="H10" s="5"/>
      <c r="I10" s="5"/>
      <c r="J10" s="5"/>
    </row>
    <row r="11" spans="1:10" ht="14.25" x14ac:dyDescent="0.25">
      <c r="A11" s="5"/>
      <c r="B11" s="5"/>
      <c r="C11" s="5"/>
      <c r="D11" s="5"/>
      <c r="E11" s="5"/>
      <c r="F11" s="5"/>
      <c r="G11" s="5"/>
      <c r="H11" s="5"/>
      <c r="I11" s="5"/>
      <c r="J11" s="5"/>
    </row>
    <row r="12" spans="1:10" x14ac:dyDescent="0.25">
      <c r="A12" s="185" t="s">
        <v>26</v>
      </c>
      <c r="B12" s="187" t="s">
        <v>27</v>
      </c>
      <c r="C12" s="189" t="s">
        <v>28</v>
      </c>
      <c r="D12" s="189"/>
      <c r="E12" s="189"/>
      <c r="F12" s="189"/>
      <c r="G12" s="189"/>
      <c r="H12" s="189"/>
      <c r="I12" s="189"/>
      <c r="J12" s="189"/>
    </row>
    <row r="13" spans="1:10" x14ac:dyDescent="0.25">
      <c r="A13" s="186"/>
      <c r="B13" s="188"/>
      <c r="C13" s="14" t="s">
        <v>29</v>
      </c>
      <c r="D13" s="14" t="s">
        <v>30</v>
      </c>
      <c r="E13" s="14" t="s">
        <v>31</v>
      </c>
      <c r="F13" s="14" t="s">
        <v>32</v>
      </c>
      <c r="G13" s="14" t="s">
        <v>33</v>
      </c>
      <c r="H13" s="14" t="s">
        <v>34</v>
      </c>
      <c r="I13" s="14" t="s">
        <v>35</v>
      </c>
      <c r="J13" s="14" t="s">
        <v>36</v>
      </c>
    </row>
    <row r="14" spans="1:10" ht="14.25" x14ac:dyDescent="0.25">
      <c r="A14" s="14" t="s">
        <v>29</v>
      </c>
      <c r="B14" s="14"/>
      <c r="C14" s="14"/>
      <c r="D14" s="14"/>
      <c r="E14" s="14"/>
      <c r="F14" s="14"/>
      <c r="G14" s="14"/>
      <c r="H14" s="14"/>
      <c r="I14" s="14"/>
      <c r="J14" s="14"/>
    </row>
    <row r="15" spans="1:10" ht="14.25" x14ac:dyDescent="0.25">
      <c r="A15" s="14" t="s">
        <v>30</v>
      </c>
      <c r="B15" s="21" t="e">
        <f>'P4'!#REF!</f>
        <v>#REF!</v>
      </c>
      <c r="C15" s="14"/>
      <c r="D15" s="15" t="e">
        <f>(B15*35%)</f>
        <v>#REF!</v>
      </c>
      <c r="E15" s="15"/>
      <c r="F15" s="15"/>
      <c r="G15" s="15"/>
      <c r="H15" s="15"/>
      <c r="I15" s="15"/>
      <c r="J15" s="15"/>
    </row>
    <row r="16" spans="1:10" ht="14.25" x14ac:dyDescent="0.25">
      <c r="A16" s="14" t="s">
        <v>31</v>
      </c>
      <c r="B16" s="15" t="e">
        <f>B15-D15</f>
        <v>#REF!</v>
      </c>
      <c r="C16" s="14"/>
      <c r="D16" s="14"/>
      <c r="E16" s="15" t="e">
        <f>B15*55%</f>
        <v>#REF!</v>
      </c>
      <c r="F16" s="15"/>
      <c r="G16" s="15"/>
      <c r="H16" s="15"/>
      <c r="I16" s="15"/>
      <c r="J16" s="15"/>
    </row>
    <row r="17" spans="1:12" ht="14.25" x14ac:dyDescent="0.25">
      <c r="A17" s="14" t="s">
        <v>32</v>
      </c>
      <c r="B17" s="15" t="e">
        <f>+B16-E16</f>
        <v>#REF!</v>
      </c>
      <c r="C17" s="14"/>
      <c r="D17" s="14"/>
      <c r="E17" s="14"/>
      <c r="F17" s="15" t="e">
        <f>(B15*10%)</f>
        <v>#REF!</v>
      </c>
      <c r="G17" s="15"/>
      <c r="H17" s="15"/>
      <c r="I17" s="15"/>
      <c r="J17" s="15"/>
    </row>
    <row r="18" spans="1:12" ht="14.25" x14ac:dyDescent="0.25">
      <c r="A18" s="14" t="s">
        <v>33</v>
      </c>
      <c r="B18" s="15" t="e">
        <f>+B17-F17</f>
        <v>#REF!</v>
      </c>
      <c r="C18" s="14"/>
      <c r="D18" s="14"/>
      <c r="E18" s="14"/>
      <c r="F18" s="14"/>
      <c r="G18" s="15">
        <v>0</v>
      </c>
      <c r="H18" s="15"/>
      <c r="I18" s="15"/>
      <c r="J18" s="15"/>
    </row>
    <row r="19" spans="1:12" ht="14.25" x14ac:dyDescent="0.25">
      <c r="A19" s="14" t="s">
        <v>34</v>
      </c>
      <c r="B19" s="15" t="e">
        <f>+B18-G18</f>
        <v>#REF!</v>
      </c>
      <c r="C19" s="14"/>
      <c r="D19" s="14"/>
      <c r="E19" s="14"/>
      <c r="F19" s="14"/>
      <c r="G19" s="14"/>
      <c r="H19" s="15">
        <v>0</v>
      </c>
      <c r="I19" s="15"/>
      <c r="J19" s="15"/>
    </row>
    <row r="20" spans="1:12" ht="14.25" x14ac:dyDescent="0.25">
      <c r="A20" s="14" t="s">
        <v>35</v>
      </c>
      <c r="B20" s="15" t="e">
        <f>+B19-H19</f>
        <v>#REF!</v>
      </c>
      <c r="C20" s="14"/>
      <c r="D20" s="14"/>
      <c r="E20" s="14"/>
      <c r="F20" s="14"/>
      <c r="G20" s="14"/>
      <c r="H20" s="14"/>
      <c r="I20" s="15">
        <v>0</v>
      </c>
      <c r="J20" s="15"/>
    </row>
    <row r="21" spans="1:12" ht="14.25" x14ac:dyDescent="0.25">
      <c r="A21" s="14" t="s">
        <v>36</v>
      </c>
      <c r="B21" s="15" t="e">
        <f>+B20-I20</f>
        <v>#REF!</v>
      </c>
      <c r="C21" s="14"/>
      <c r="D21" s="14"/>
      <c r="E21" s="14"/>
      <c r="F21" s="14"/>
      <c r="G21" s="14"/>
      <c r="H21" s="14"/>
      <c r="I21" s="14"/>
      <c r="J21" s="15"/>
    </row>
    <row r="22" spans="1:12" ht="14.25" x14ac:dyDescent="0.25">
      <c r="A22" s="14" t="s">
        <v>37</v>
      </c>
      <c r="B22" s="16"/>
      <c r="C22" s="14"/>
      <c r="D22" s="14"/>
      <c r="E22" s="14"/>
      <c r="F22" s="14"/>
      <c r="G22" s="14"/>
      <c r="H22" s="14"/>
      <c r="I22" s="14"/>
      <c r="J22" s="14"/>
    </row>
    <row r="23" spans="1:12" ht="18.75" x14ac:dyDescent="0.3">
      <c r="A23" s="183" t="s">
        <v>38</v>
      </c>
      <c r="B23" s="184"/>
      <c r="C23" s="17"/>
      <c r="D23" s="18" t="e">
        <f>D15</f>
        <v>#REF!</v>
      </c>
      <c r="E23" s="18" t="e">
        <f>D23+E16</f>
        <v>#REF!</v>
      </c>
      <c r="F23" s="18" t="e">
        <f>E23+F17</f>
        <v>#REF!</v>
      </c>
      <c r="G23" s="18" t="e">
        <f>F23+G18</f>
        <v>#REF!</v>
      </c>
      <c r="H23" s="18" t="e">
        <f>G23+H19</f>
        <v>#REF!</v>
      </c>
      <c r="I23" s="18" t="e">
        <f>H23+I20</f>
        <v>#REF!</v>
      </c>
      <c r="J23" s="17"/>
      <c r="K23" s="20"/>
    </row>
    <row r="25" spans="1:12" ht="14.25" x14ac:dyDescent="0.25">
      <c r="A25" s="46" t="s">
        <v>65</v>
      </c>
    </row>
    <row r="26" spans="1:12" x14ac:dyDescent="0.25">
      <c r="A26" s="57" t="s">
        <v>45</v>
      </c>
      <c r="B26" s="58"/>
      <c r="C26" s="58"/>
      <c r="D26" s="58"/>
      <c r="E26" s="59"/>
      <c r="F26" s="34"/>
      <c r="G26" s="31"/>
      <c r="H26" s="31"/>
      <c r="I26" s="31"/>
      <c r="J26" s="31"/>
      <c r="K26" s="31"/>
    </row>
    <row r="27" spans="1:12" ht="24.2" customHeight="1" x14ac:dyDescent="0.25">
      <c r="A27" s="60">
        <v>0.7</v>
      </c>
      <c r="B27" s="180" t="s">
        <v>49</v>
      </c>
      <c r="C27" s="180"/>
      <c r="D27" s="180"/>
      <c r="E27" s="181"/>
      <c r="F27" s="32"/>
      <c r="G27" s="31"/>
      <c r="H27" s="31"/>
      <c r="I27" s="31"/>
      <c r="J27" s="31"/>
      <c r="K27" s="31"/>
      <c r="L27" s="30"/>
    </row>
    <row r="28" spans="1:12" x14ac:dyDescent="0.25">
      <c r="A28" s="61">
        <v>0.25</v>
      </c>
      <c r="B28" s="58" t="s">
        <v>39</v>
      </c>
      <c r="C28" s="58"/>
      <c r="D28" s="58"/>
      <c r="E28" s="59"/>
      <c r="F28" s="32"/>
      <c r="G28" s="31"/>
      <c r="H28" s="31"/>
      <c r="I28" s="31"/>
      <c r="J28" s="31"/>
      <c r="K28" s="31"/>
      <c r="L28" s="30"/>
    </row>
    <row r="29" spans="1:12" x14ac:dyDescent="0.25">
      <c r="A29" s="58" t="s">
        <v>41</v>
      </c>
      <c r="B29" s="58" t="s">
        <v>40</v>
      </c>
      <c r="C29" s="58"/>
      <c r="D29" s="58"/>
      <c r="E29" s="59"/>
      <c r="F29" s="32"/>
      <c r="G29" s="31"/>
      <c r="H29" s="31"/>
      <c r="I29" s="31"/>
      <c r="J29" s="31"/>
      <c r="K29" s="31"/>
      <c r="L29" s="30"/>
    </row>
    <row r="30" spans="1:12" ht="25.5" customHeight="1" x14ac:dyDescent="0.25">
      <c r="A30" s="38"/>
      <c r="B30" s="38"/>
      <c r="C30" s="38"/>
      <c r="D30" s="38"/>
      <c r="E30" s="39"/>
      <c r="F30" s="33"/>
      <c r="G30" s="182"/>
      <c r="H30" s="182"/>
      <c r="I30" s="182"/>
      <c r="J30" s="182"/>
      <c r="K30" s="31"/>
      <c r="L30" s="30"/>
    </row>
    <row r="31" spans="1:12" x14ac:dyDescent="0.25">
      <c r="A31" s="37"/>
      <c r="B31" s="38"/>
      <c r="C31" s="38"/>
      <c r="D31" s="38"/>
      <c r="E31" s="38"/>
      <c r="F31" s="33"/>
      <c r="G31" s="36"/>
      <c r="H31" s="36"/>
      <c r="I31" s="36"/>
      <c r="J31" s="36"/>
      <c r="K31" s="31"/>
      <c r="L31" s="30"/>
    </row>
    <row r="32" spans="1:12" x14ac:dyDescent="0.25">
      <c r="A32" s="40"/>
      <c r="B32" s="40"/>
      <c r="C32" s="40"/>
      <c r="D32" s="40"/>
      <c r="E32" s="40"/>
      <c r="F32" s="33"/>
      <c r="G32" s="36"/>
      <c r="H32" s="36"/>
      <c r="I32" s="36"/>
      <c r="J32" s="36"/>
      <c r="K32" s="31"/>
      <c r="L32" s="30"/>
    </row>
    <row r="33" spans="1:12" x14ac:dyDescent="0.25">
      <c r="A33" s="40"/>
      <c r="B33" s="40"/>
      <c r="C33" s="40"/>
      <c r="D33" s="40"/>
      <c r="E33" s="40"/>
      <c r="F33" s="33"/>
      <c r="G33" s="36"/>
      <c r="H33" s="36"/>
      <c r="I33" s="36"/>
      <c r="J33" s="36"/>
      <c r="K33" s="31"/>
      <c r="L33" s="30"/>
    </row>
    <row r="34" spans="1:12" ht="25.5" customHeight="1" x14ac:dyDescent="0.25">
      <c r="A34" s="40"/>
      <c r="B34" s="40"/>
      <c r="C34" s="40"/>
      <c r="D34" s="40"/>
      <c r="E34" s="40"/>
      <c r="F34" s="33"/>
      <c r="G34" s="36"/>
      <c r="H34" s="36"/>
      <c r="I34" s="36"/>
      <c r="J34" s="36"/>
      <c r="K34" s="31"/>
      <c r="L34" s="30"/>
    </row>
    <row r="35" spans="1:12" x14ac:dyDescent="0.25">
      <c r="A35" t="s">
        <v>8</v>
      </c>
      <c r="B35" s="30"/>
      <c r="C35" s="30"/>
      <c r="D35" s="30"/>
      <c r="E35" s="30"/>
      <c r="F35" s="30"/>
      <c r="G35" s="30"/>
      <c r="H35" s="30"/>
      <c r="I35" s="30"/>
      <c r="J35" s="30"/>
      <c r="K35" s="30"/>
    </row>
    <row r="36" spans="1:12" x14ac:dyDescent="0.25">
      <c r="H36" s="30"/>
      <c r="I36" s="30"/>
      <c r="J36" s="30"/>
      <c r="K36" s="30"/>
    </row>
    <row r="37" spans="1:12" x14ac:dyDescent="0.25">
      <c r="H37" s="30"/>
      <c r="I37" s="30"/>
      <c r="J37" s="30"/>
      <c r="K37" s="30"/>
    </row>
    <row r="38" spans="1:12" x14ac:dyDescent="0.25">
      <c r="H38" s="30"/>
      <c r="I38" s="30"/>
      <c r="J38" s="30"/>
      <c r="K38" s="30"/>
    </row>
    <row r="39" spans="1:12" x14ac:dyDescent="0.25">
      <c r="H39" s="30"/>
      <c r="I39" s="30"/>
      <c r="J39" s="30"/>
      <c r="K39" s="30"/>
    </row>
    <row r="41" spans="1:12" ht="14.25" hidden="1" x14ac:dyDescent="0.25">
      <c r="A41" t="s">
        <v>46</v>
      </c>
    </row>
    <row r="42" spans="1:12" ht="14.25" hidden="1" x14ac:dyDescent="0.25">
      <c r="A42">
        <v>50</v>
      </c>
      <c r="B42" t="s">
        <v>7</v>
      </c>
      <c r="C42" t="s">
        <v>42</v>
      </c>
    </row>
    <row r="43" spans="1:12" hidden="1" thickBot="1" x14ac:dyDescent="0.3">
      <c r="A43" t="s">
        <v>44</v>
      </c>
      <c r="B43" s="19">
        <v>0.5</v>
      </c>
      <c r="C43" t="s">
        <v>43</v>
      </c>
    </row>
  </sheetData>
  <mergeCells count="12">
    <mergeCell ref="B27:E27"/>
    <mergeCell ref="G30:J30"/>
    <mergeCell ref="A23:B23"/>
    <mergeCell ref="A12:A13"/>
    <mergeCell ref="B12:B13"/>
    <mergeCell ref="C12:J12"/>
    <mergeCell ref="A1:J1"/>
    <mergeCell ref="G3:H3"/>
    <mergeCell ref="D3:F3"/>
    <mergeCell ref="A6:A9"/>
    <mergeCell ref="B6:B9"/>
    <mergeCell ref="C6:C9"/>
  </mergeCells>
  <pageMargins left="0.70866141732283472" right="0.70866141732283472" top="0.74803149606299213" bottom="0.74803149606299213" header="0.31496062992125984" footer="0.31496062992125984"/>
  <pageSetup paperSize="9"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
  <sheetViews>
    <sheetView workbookViewId="0">
      <selection activeCell="H25" sqref="H25"/>
    </sheetView>
  </sheetViews>
  <sheetFormatPr baseColWidth="10" defaultColWidth="9.140625" defaultRowHeight="15" x14ac:dyDescent="0.25"/>
  <cols>
    <col min="2" max="2" width="37.7109375" customWidth="1"/>
  </cols>
  <sheetData>
    <row r="1" spans="1:8" ht="14.25" x14ac:dyDescent="0.25">
      <c r="A1" t="s">
        <v>52</v>
      </c>
    </row>
    <row r="2" spans="1:8" thickBot="1" x14ac:dyDescent="0.3">
      <c r="A2" t="s">
        <v>64</v>
      </c>
    </row>
    <row r="3" spans="1:8" ht="15.75" thickBot="1" x14ac:dyDescent="0.3">
      <c r="A3" t="s">
        <v>51</v>
      </c>
      <c r="B3" t="s">
        <v>11</v>
      </c>
      <c r="F3" s="8" t="s">
        <v>0</v>
      </c>
      <c r="G3" s="7" t="s">
        <v>1</v>
      </c>
    </row>
    <row r="6" spans="1:8" ht="14.25" x14ac:dyDescent="0.25">
      <c r="A6" s="2" t="s">
        <v>74</v>
      </c>
    </row>
    <row r="8" spans="1:8" ht="14.25" x14ac:dyDescent="0.25">
      <c r="B8" s="2" t="s">
        <v>113</v>
      </c>
    </row>
    <row r="9" spans="1:8" ht="15.75" thickBot="1" x14ac:dyDescent="0.3">
      <c r="A9" s="45" t="s">
        <v>55</v>
      </c>
    </row>
    <row r="10" spans="1:8" ht="15.75" thickBot="1" x14ac:dyDescent="0.3">
      <c r="A10" s="47" t="s">
        <v>50</v>
      </c>
      <c r="B10" s="158" t="s">
        <v>56</v>
      </c>
      <c r="C10" s="158"/>
      <c r="D10" s="158"/>
      <c r="E10" s="158"/>
      <c r="F10" s="190"/>
      <c r="G10" s="52" t="s">
        <v>0</v>
      </c>
      <c r="H10" s="53" t="s">
        <v>1</v>
      </c>
    </row>
    <row r="11" spans="1:8" ht="15.75" thickBot="1" x14ac:dyDescent="0.3">
      <c r="A11" t="s">
        <v>53</v>
      </c>
      <c r="B11" t="s">
        <v>66</v>
      </c>
      <c r="G11" s="52" t="s">
        <v>0</v>
      </c>
      <c r="H11" s="53" t="s">
        <v>1</v>
      </c>
    </row>
    <row r="12" spans="1:8" ht="15.75" thickBot="1" x14ac:dyDescent="0.3">
      <c r="A12" t="s">
        <v>62</v>
      </c>
      <c r="B12" t="s">
        <v>67</v>
      </c>
      <c r="E12" s="10"/>
      <c r="F12" s="11"/>
      <c r="G12" s="52" t="s">
        <v>0</v>
      </c>
      <c r="H12" s="53" t="s">
        <v>1</v>
      </c>
    </row>
    <row r="13" spans="1:8" ht="15.75" thickBot="1" x14ac:dyDescent="0.3">
      <c r="A13" t="s">
        <v>68</v>
      </c>
      <c r="B13" t="s">
        <v>69</v>
      </c>
      <c r="G13" s="52" t="s">
        <v>0</v>
      </c>
      <c r="H13" s="53" t="s">
        <v>1</v>
      </c>
    </row>
    <row r="14" spans="1:8" ht="15.75" thickBot="1" x14ac:dyDescent="0.3">
      <c r="B14" t="s">
        <v>70</v>
      </c>
      <c r="G14" s="52" t="s">
        <v>0</v>
      </c>
      <c r="H14" s="53" t="s">
        <v>1</v>
      </c>
    </row>
    <row r="15" spans="1:8" ht="15.75" thickBot="1" x14ac:dyDescent="0.3">
      <c r="A15" t="s">
        <v>71</v>
      </c>
      <c r="B15" t="s">
        <v>72</v>
      </c>
      <c r="G15" s="52" t="s">
        <v>0</v>
      </c>
      <c r="H15" s="53" t="s">
        <v>1</v>
      </c>
    </row>
    <row r="17" spans="1:2" x14ac:dyDescent="0.25">
      <c r="A17" s="45" t="s">
        <v>58</v>
      </c>
    </row>
    <row r="18" spans="1:2" x14ac:dyDescent="0.25">
      <c r="B18" s="2" t="s">
        <v>57</v>
      </c>
    </row>
    <row r="19" spans="1:2" x14ac:dyDescent="0.25">
      <c r="A19" t="s">
        <v>50</v>
      </c>
      <c r="B19" t="s">
        <v>59</v>
      </c>
    </row>
    <row r="20" spans="1:2" x14ac:dyDescent="0.25">
      <c r="A20" t="s">
        <v>53</v>
      </c>
      <c r="B20" t="s">
        <v>60</v>
      </c>
    </row>
    <row r="21" spans="1:2" x14ac:dyDescent="0.25">
      <c r="A21" t="s">
        <v>62</v>
      </c>
      <c r="B21" t="s">
        <v>61</v>
      </c>
    </row>
    <row r="24" spans="1:2" ht="15.75" thickBot="1" x14ac:dyDescent="0.3">
      <c r="B24" t="s">
        <v>63</v>
      </c>
    </row>
  </sheetData>
  <mergeCells count="1">
    <mergeCell ref="B10:F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6C9C8EC541C84C9934CCDD11A71C6D" ma:contentTypeVersion="11" ma:contentTypeDescription="Crée un document." ma:contentTypeScope="" ma:versionID="a6da54698fde8b20cd4a8ce1a89266ed">
  <xsd:schema xmlns:xsd="http://www.w3.org/2001/XMLSchema" xmlns:xs="http://www.w3.org/2001/XMLSchema" xmlns:p="http://schemas.microsoft.com/office/2006/metadata/properties" xmlns:ns2="ac2a1491-b51f-4fb9-8eed-484faeb724e6" xmlns:ns3="0d916f63-aec3-470e-8831-a1ff1f38b313" targetNamespace="http://schemas.microsoft.com/office/2006/metadata/properties" ma:root="true" ma:fieldsID="f4183e36d1e0f42b4fd338c036fb6f01" ns2:_="" ns3:_="">
    <xsd:import namespace="ac2a1491-b51f-4fb9-8eed-484faeb724e6"/>
    <xsd:import namespace="0d916f63-aec3-470e-8831-a1ff1f38b3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2a1491-b51f-4fb9-8eed-484faeb724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b4fc9d8-4944-4fd6-9510-f16de1615e8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916f63-aec3-470e-8831-a1ff1f38b3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062921-4bea-4e6e-abe5-e5976f6e8342}" ma:internalName="TaxCatchAll" ma:showField="CatchAllData" ma:web="0d916f63-aec3-470e-8831-a1ff1f38b3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2a1491-b51f-4fb9-8eed-484faeb724e6">
      <Terms xmlns="http://schemas.microsoft.com/office/infopath/2007/PartnerControls"/>
    </lcf76f155ced4ddcb4097134ff3c332f>
    <TaxCatchAll xmlns="0d916f63-aec3-470e-8831-a1ff1f38b313" xsi:nil="true"/>
  </documentManagement>
</p:properties>
</file>

<file path=customXml/itemProps1.xml><?xml version="1.0" encoding="utf-8"?>
<ds:datastoreItem xmlns:ds="http://schemas.openxmlformats.org/officeDocument/2006/customXml" ds:itemID="{3EBFFECE-EA9D-48C1-A3BB-97AF54BCB59C}"/>
</file>

<file path=customXml/itemProps2.xml><?xml version="1.0" encoding="utf-8"?>
<ds:datastoreItem xmlns:ds="http://schemas.openxmlformats.org/officeDocument/2006/customXml" ds:itemID="{2145C8D2-433D-4697-BECB-A14A76559A23}"/>
</file>

<file path=customXml/itemProps3.xml><?xml version="1.0" encoding="utf-8"?>
<ds:datastoreItem xmlns:ds="http://schemas.openxmlformats.org/officeDocument/2006/customXml" ds:itemID="{F0F92FD3-A2C8-4D71-8D07-B8059E9F784A}"/>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P1</vt:lpstr>
      <vt:lpstr>Def</vt:lpstr>
      <vt:lpstr>Regelgeving</vt:lpstr>
      <vt:lpstr>Contacten</vt:lpstr>
      <vt:lpstr>P2</vt:lpstr>
      <vt:lpstr>P4</vt:lpstr>
      <vt:lpstr>Budget</vt:lpstr>
      <vt:lpstr>Projet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MOHY Marc</dc:creator>
  <cp:keywords/>
  <dc:description/>
  <cp:lastModifiedBy>DIOUF, Thierno</cp:lastModifiedBy>
  <cp:lastPrinted>2018-09-25T12:47:40Z</cp:lastPrinted>
  <dcterms:created xsi:type="dcterms:W3CDTF">2018-03-20T10:25:22Z</dcterms:created>
  <dcterms:modified xsi:type="dcterms:W3CDTF">2019-10-16T13:11:07Z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0x010100316C9C8EC541C84C9934CCDD11A71C6D</vt:lpwstr>
  </property>
</Properties>
</file>